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COPASST 2020\herramientas gestion efectiva del copasst\"/>
    </mc:Choice>
  </mc:AlternateContent>
  <bookViews>
    <workbookView xWindow="-120" yWindow="-120" windowWidth="29040" windowHeight="15840" tabRatio="627" firstSheet="2" activeTab="5"/>
  </bookViews>
  <sheets>
    <sheet name="INSTRUCTIVO" sheetId="8" state="hidden" r:id="rId1"/>
    <sheet name="HTA EVALUACION" sheetId="1" r:id="rId2"/>
    <sheet name="INFORME REUNION" sheetId="6" r:id="rId3"/>
    <sheet name="BOLETIN" sheetId="7" r:id="rId4"/>
    <sheet name="LISTA VERIFICACION" sheetId="9" state="hidden" r:id="rId5"/>
    <sheet name="GRAFICO" sheetId="5" r:id="rId6"/>
  </sheets>
  <definedNames>
    <definedName name="_xlnm._FilterDatabase" localSheetId="1" hidden="1">'HTA EVALUACION'!$A$14:$O$25</definedName>
    <definedName name="_xlnm.Print_Area" localSheetId="3">BOLETIN!$B$1:$I$27</definedName>
    <definedName name="_xlnm.Print_Area" localSheetId="1">'HTA EVALUACION'!$A$1:$O$25</definedName>
    <definedName name="_xlnm.Print_Area" localSheetId="2">'INFORME REUNION'!$A$47:$P$81</definedName>
    <definedName name="_xlnm.Print_Area" localSheetId="4">'LISTA VERIFICACION'!$B$1:$AA$59</definedName>
    <definedName name="_xlnm.Print_Titles" localSheetId="1">'HTA EVALUACION'!$12:$13</definedName>
    <definedName name="_xlnm.Print_Titles" localSheetId="2">'INFORME REUNION'!$1:$4</definedName>
    <definedName name="_xlnm.Print_Titles" localSheetId="4">'LISTA VERIFICACION'!$9:$9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C5" i="5" l="1"/>
  <c r="C4" i="5"/>
  <c r="J23" i="1"/>
  <c r="J22" i="1"/>
  <c r="J21" i="1"/>
  <c r="J20" i="1"/>
  <c r="J19" i="1"/>
  <c r="J18" i="1"/>
  <c r="J17" i="1"/>
  <c r="J16" i="1"/>
  <c r="J15" i="1"/>
  <c r="C14" i="5" l="1"/>
  <c r="C13" i="5"/>
  <c r="C12" i="5"/>
  <c r="C11" i="5"/>
  <c r="C10" i="5"/>
  <c r="C9" i="5"/>
  <c r="C8" i="5"/>
  <c r="A44" i="6"/>
  <c r="A42" i="6"/>
  <c r="A40" i="6"/>
  <c r="D5" i="5"/>
  <c r="D4" i="5"/>
  <c r="K16" i="1"/>
  <c r="K17" i="1"/>
  <c r="D8" i="5" s="1"/>
  <c r="K18" i="1"/>
  <c r="D9" i="5" s="1"/>
  <c r="K19" i="1"/>
  <c r="D10" i="5" s="1"/>
  <c r="K20" i="1"/>
  <c r="D11" i="5" s="1"/>
  <c r="K21" i="1"/>
  <c r="D12" i="5" s="1"/>
  <c r="K22" i="1"/>
  <c r="D13" i="5" s="1"/>
  <c r="K23" i="1"/>
  <c r="D14" i="5" s="1"/>
  <c r="E11" i="5" l="1"/>
  <c r="E10" i="5"/>
  <c r="E8" i="5"/>
  <c r="E12" i="5"/>
  <c r="E14" i="5"/>
  <c r="E9" i="5"/>
  <c r="E13" i="5"/>
  <c r="K15" i="1" l="1"/>
  <c r="J24" i="1" l="1"/>
  <c r="K24" i="1" l="1"/>
  <c r="J25" i="1" s="1"/>
  <c r="G5" i="5" s="1"/>
  <c r="L24" i="1" l="1"/>
</calcChain>
</file>

<file path=xl/sharedStrings.xml><?xml version="1.0" encoding="utf-8"?>
<sst xmlns="http://schemas.openxmlformats.org/spreadsheetml/2006/main" count="282" uniqueCount="196">
  <si>
    <t>Nombre quien realiza verificación:</t>
  </si>
  <si>
    <t>Nombre quien responde la evaluación:</t>
  </si>
  <si>
    <t xml:space="preserve">Fecha de realización: </t>
  </si>
  <si>
    <t>Ítem</t>
  </si>
  <si>
    <t>Peso</t>
  </si>
  <si>
    <t>Art(s) del DUR 1072 /15</t>
  </si>
  <si>
    <t>Pregunta de Cumplimiento Legal</t>
  </si>
  <si>
    <t>Estado</t>
  </si>
  <si>
    <t>Obtenido</t>
  </si>
  <si>
    <t>Esperado</t>
  </si>
  <si>
    <t>EPP</t>
  </si>
  <si>
    <t>4.2.6</t>
  </si>
  <si>
    <t>2.2.4.6.25</t>
  </si>
  <si>
    <t>7.1.4</t>
  </si>
  <si>
    <t>SUB TOTAL</t>
  </si>
  <si>
    <t>PORCENTAJE DE CUMPLIMIENTO</t>
  </si>
  <si>
    <t>EN PROCESO</t>
  </si>
  <si>
    <t>NO APLICA</t>
  </si>
  <si>
    <t>Gestión de los Peligros y Riesgos</t>
  </si>
  <si>
    <t>Mejoramiento</t>
  </si>
  <si>
    <t>Estándar</t>
  </si>
  <si>
    <t>OBSERVACIONES</t>
  </si>
  <si>
    <t>ACCION A TOMAR</t>
  </si>
  <si>
    <t>RESPONSABLE</t>
  </si>
  <si>
    <t>ESTADO</t>
  </si>
  <si>
    <t>NO SE EJECUTARA</t>
  </si>
  <si>
    <t>ABIERTA</t>
  </si>
  <si>
    <t>CERRADA</t>
  </si>
  <si>
    <t>Centro de Trabajo:</t>
  </si>
  <si>
    <t>Modo Verificación</t>
  </si>
  <si>
    <t xml:space="preserve">¿Se realizó el informe semanal de cumplimiento de las medidas de bioseguridad para proteger a los trabajadores del contagio del virus? </t>
  </si>
  <si>
    <t xml:space="preserve">¿La organización ha identificado la cantidad de los EPP a entregar de acuerdo con número de trabajadores, cargo, área y nivel de exposición al riesgo por COVID-19? </t>
  </si>
  <si>
    <t>¿Se está entregando los EPP a todos los trabajadores de acuerdo al grado de
exposición al riesgo?</t>
  </si>
  <si>
    <t xml:space="preserve">¿Los EPP se están entregando oportunamente, a todos los trabajadores? </t>
  </si>
  <si>
    <t xml:space="preserve">¿Se está garantizando la entrega de los EPP en la cantidad y reemplazo de uso requerido? </t>
  </si>
  <si>
    <t xml:space="preserve">¿Se ha planeado lo necesario para contar con suficiente inventario que garantice la
disponibilidad requerida para la entrega completa y oportuna de los EPP? </t>
  </si>
  <si>
    <t>Frente al resultado del calculo de necesidad por cada EPP mensual Verifique:
Cantidad de EPP en inventario existe actualmente y su calculo de consumo.  
Proyección de la cantidad de EPP que se ha de adquirir teniendo en cuenta tiempos de entrega del proveedor puesto en sitio, por cada EPP.</t>
  </si>
  <si>
    <t xml:space="preserve">¿Se coordinó con la ARL el apoyo requerido para contar con los EPP necesarios de
acuerdo con lo dispuesto en el Decreto 488, Decreto 500 y Circular 29 del 2020
expedidos por el Ministerio del Trabajo? </t>
  </si>
  <si>
    <r>
      <rPr>
        <b/>
        <sz val="18"/>
        <color theme="7"/>
        <rFont val="Gill Sans MT"/>
        <family val="2"/>
      </rPr>
      <t>LISTA DE CHEQUEO COPASST - GESTION EPP</t>
    </r>
    <r>
      <rPr>
        <b/>
        <sz val="24"/>
        <color theme="7"/>
        <rFont val="Gill Sans MT"/>
        <family val="2"/>
      </rPr>
      <t xml:space="preserve">
</t>
    </r>
    <r>
      <rPr>
        <sz val="12"/>
        <color theme="7"/>
        <rFont val="Gill Sans MT"/>
        <family val="2"/>
      </rPr>
      <t>Durante Emergencia Sanitaria</t>
    </r>
  </si>
  <si>
    <t>Plan de mejoramiento</t>
  </si>
  <si>
    <t>Verificar realización de la evaluación de cumplimiento, semana anterior y revisando el porcentaje de calificación de 1 a 100% del cumplimiento de las medidas de bioseguridad necesarias para proteger a los trabajadores del contagio del virus.</t>
  </si>
  <si>
    <t>¿La evaluación contempla: disponibilidad, entrega y uso correcto de los elementos de protección personal EPP y acatamiento de las demás medidas del protocolo de bioseguridad?</t>
  </si>
  <si>
    <t>TOTAL</t>
  </si>
  <si>
    <t>GRAFICA DE CUMPLIMIENTO</t>
  </si>
  <si>
    <t>ACTA DE REUNIÓN No.</t>
  </si>
  <si>
    <t>ORDINARIA</t>
  </si>
  <si>
    <t>EXTRAORDINARIA</t>
  </si>
  <si>
    <t xml:space="preserve">OBJETIVO:
</t>
  </si>
  <si>
    <t>HORA DE INICIO:</t>
  </si>
  <si>
    <t>LUGAR:</t>
  </si>
  <si>
    <t>ASISTENTES DE LA ORGANIZACIÓN</t>
  </si>
  <si>
    <t>NOMBRE COMPLETO</t>
  </si>
  <si>
    <t>CEDULA</t>
  </si>
  <si>
    <t>CARGO</t>
  </si>
  <si>
    <t>ROL Y/O FUNCIÓN EN EL COPASST</t>
  </si>
  <si>
    <t>MIEMBRO COPASST</t>
  </si>
  <si>
    <t>INVITADO</t>
  </si>
  <si>
    <t>ESTRUCTURA DE LA REUNIÓN</t>
  </si>
  <si>
    <t>TEMAS A TRATAR</t>
  </si>
  <si>
    <t>1. Verificación de Asistencia</t>
  </si>
  <si>
    <t>4. Comentarios o solicitudes por parte de los trabajadores</t>
  </si>
  <si>
    <t>6. Aprobación del acta</t>
  </si>
  <si>
    <t>7. Fin de la Reunión</t>
  </si>
  <si>
    <t>DESARROLLO DE LA REUNIÓN</t>
  </si>
  <si>
    <t>PLAN DE ACCION</t>
  </si>
  <si>
    <t>TAREA</t>
  </si>
  <si>
    <t>FECHA</t>
  </si>
  <si>
    <t>PRESIDENTE COMITÉ</t>
  </si>
  <si>
    <t>NOMBRE:</t>
  </si>
  <si>
    <t>CEDULA:</t>
  </si>
  <si>
    <t>SECRETARIO COMITÉ</t>
  </si>
  <si>
    <t>MIEMBRO COMITÉ</t>
  </si>
  <si>
    <t>HORA DE FINALIZACIÓN:</t>
  </si>
  <si>
    <t>INFORME ELABORADO POR:</t>
  </si>
  <si>
    <t>PRESIDENTE COPASST</t>
  </si>
  <si>
    <t>SECRETARIO COPASST</t>
  </si>
  <si>
    <t>3. Verificación de cierre de hallazgos calificados como no cumplimiento semana anterior</t>
  </si>
  <si>
    <t>5. Proposiciones y varios</t>
  </si>
  <si>
    <t>Actualidad Gestión de EPP Durante</t>
  </si>
  <si>
    <t>COVID - 19</t>
  </si>
  <si>
    <t>Disponibilidad</t>
  </si>
  <si>
    <t>Reposición</t>
  </si>
  <si>
    <t>OBTENIDO</t>
  </si>
  <si>
    <t>ESPERADO</t>
  </si>
  <si>
    <t>Cumplen Requisitos Min Salud</t>
  </si>
  <si>
    <t>Entrega acorde nivel exposición</t>
  </si>
  <si>
    <t>Entrega oportuna</t>
  </si>
  <si>
    <t>Stock en Bodega</t>
  </si>
  <si>
    <t>Coord. Con ARL entrega EPP</t>
  </si>
  <si>
    <t xml:space="preserve">La organización ha realizado el calculo de necesidad de EPP, identificando al número de trabajadores que requieren EPP, nivel de exposición al riesgo por COVID-19 y frecuencia de cambio por cada EPP. </t>
  </si>
  <si>
    <t>INFORME DE REUNIÓN COMITÉ</t>
  </si>
  <si>
    <t>SI</t>
  </si>
  <si>
    <t>NO</t>
  </si>
  <si>
    <t>Semana:</t>
  </si>
  <si>
    <t>SEGUIMIENTO AL CUMPLIMIENTO</t>
  </si>
  <si>
    <t>Aspecto a evaluar</t>
  </si>
  <si>
    <t>Núm. del Art 27 R0312 /19</t>
  </si>
  <si>
    <t xml:space="preserve">2. Revisión resultados evaluación de cumplimiento gestión EPP </t>
  </si>
  <si>
    <t>INSTRUCTIVO USO DE HERRAMIENTA</t>
  </si>
  <si>
    <t>FUNCIONES COMITÉ</t>
  </si>
  <si>
    <t>N/A</t>
  </si>
  <si>
    <t>Fecha de verificación:</t>
  </si>
  <si>
    <t>Nombre de persona que realiza la verificación:</t>
  </si>
  <si>
    <t>Marque con una X Según Corresponda</t>
  </si>
  <si>
    <t>FIRMA QUIEN REALIZA INSPECCIÓN</t>
  </si>
  <si>
    <t>CARGO:</t>
  </si>
  <si>
    <r>
      <t xml:space="preserve">Esta sección no requiere ser diligenciada por el usuario. Ubicación en contexto normativo
La intención es ubicar las preguntas de gestión de EPP dentro del marco del SG SST. Decreto 1072/2015 y Resolución 0312/2019
</t>
    </r>
    <r>
      <rPr>
        <b/>
        <sz val="10"/>
        <color theme="1"/>
        <rFont val="Gill Sans MT"/>
        <family val="2"/>
      </rPr>
      <t>Ítem</t>
    </r>
    <r>
      <rPr>
        <sz val="10"/>
        <color theme="1"/>
        <rFont val="Gill Sans MT"/>
        <family val="2"/>
      </rPr>
      <t xml:space="preserve">: No. Pregunta
</t>
    </r>
    <r>
      <rPr>
        <b/>
        <sz val="10"/>
        <color theme="1"/>
        <rFont val="Gill Sans MT"/>
        <family val="2"/>
      </rPr>
      <t>Peso</t>
    </r>
    <r>
      <rPr>
        <sz val="10"/>
        <color theme="1"/>
        <rFont val="Gill Sans MT"/>
        <family val="2"/>
      </rPr>
      <t xml:space="preserve">: Peso asignado a cada pregunta para lograr el cálculo del porcentaje de cumplimiento
</t>
    </r>
    <r>
      <rPr>
        <b/>
        <sz val="10"/>
        <color theme="1"/>
        <rFont val="Gill Sans MT"/>
        <family val="2"/>
      </rPr>
      <t>Aspecto a evaluar</t>
    </r>
    <r>
      <rPr>
        <sz val="10"/>
        <color theme="1"/>
        <rFont val="Gill Sans MT"/>
        <family val="2"/>
      </rPr>
      <t xml:space="preserve">: Sección dentro del SG-SST en el marco de  evaluación R0312/19 que refiere la pregunta
</t>
    </r>
    <r>
      <rPr>
        <b/>
        <sz val="10"/>
        <color theme="1"/>
        <rFont val="Gill Sans MT"/>
        <family val="2"/>
      </rPr>
      <t>Núm.. art 27  de la R0312/19:</t>
    </r>
    <r>
      <rPr>
        <sz val="10"/>
        <color theme="1"/>
        <rFont val="Gill Sans MT"/>
        <family val="2"/>
      </rPr>
      <t xml:space="preserve"> Numeral de la resolución que refiere la pregunta
</t>
    </r>
    <r>
      <rPr>
        <b/>
        <sz val="10"/>
        <color theme="1"/>
        <rFont val="Gill Sans MT"/>
        <family val="2"/>
      </rPr>
      <t>Art del DUR 1072/15</t>
    </r>
    <r>
      <rPr>
        <sz val="10"/>
        <color theme="1"/>
        <rFont val="Gill Sans MT"/>
        <family val="2"/>
      </rPr>
      <t>: Articulo del D1072/15 que refiere la pregunta</t>
    </r>
  </si>
  <si>
    <r>
      <rPr>
        <b/>
        <sz val="10"/>
        <color theme="1"/>
        <rFont val="Gill Sans MT"/>
        <family val="2"/>
      </rPr>
      <t>Pregunta del Cumplimiento</t>
    </r>
    <r>
      <rPr>
        <sz val="10"/>
        <color theme="1"/>
        <rFont val="Gill Sans MT"/>
        <family val="2"/>
      </rPr>
      <t xml:space="preserve">: Pregunta que debe ser contestada por la persona evaluada, para identificar su cumplimiento
</t>
    </r>
    <r>
      <rPr>
        <b/>
        <sz val="10"/>
        <color theme="1"/>
        <rFont val="Gill Sans MT"/>
        <family val="2"/>
      </rPr>
      <t>Modo de verificación</t>
    </r>
    <r>
      <rPr>
        <sz val="10"/>
        <color theme="1"/>
        <rFont val="Gill Sans MT"/>
        <family val="2"/>
      </rPr>
      <t xml:space="preserve">: Guía para la persona que realiza la evaluación, que le indica que debe solicitar al evaluado
</t>
    </r>
    <r>
      <rPr>
        <b/>
        <sz val="10"/>
        <color theme="1"/>
        <rFont val="Gill Sans MT"/>
        <family val="2"/>
      </rPr>
      <t>Estado.</t>
    </r>
    <r>
      <rPr>
        <sz val="10"/>
        <color theme="1"/>
        <rFont val="Gill Sans MT"/>
        <family val="2"/>
      </rPr>
      <t xml:space="preserve"> Lista despegable, que le permite al evaluador marcar SI, NO o N.A. basado en la evidencia mostrada por el evaluador. 
Nota: Si la evidencia no es suficiente o esta incompleta marque NO. </t>
    </r>
  </si>
  <si>
    <r>
      <rPr>
        <b/>
        <sz val="11"/>
        <color theme="1"/>
        <rFont val="Gill Sans MT"/>
        <family val="2"/>
      </rPr>
      <t>Seguimiento al cumplimiento</t>
    </r>
    <r>
      <rPr>
        <sz val="11"/>
        <color theme="1"/>
        <rFont val="Gill Sans MT"/>
        <family val="2"/>
      </rPr>
      <t xml:space="preserve">. Diligencie solo cuando el estado quede marcado </t>
    </r>
    <r>
      <rPr>
        <b/>
        <sz val="11"/>
        <color theme="1"/>
        <rFont val="Gill Sans MT"/>
        <family val="2"/>
      </rPr>
      <t>NO</t>
    </r>
    <r>
      <rPr>
        <sz val="11"/>
        <color theme="1"/>
        <rFont val="Gill Sans MT"/>
        <family val="2"/>
      </rPr>
      <t xml:space="preserve">
</t>
    </r>
    <r>
      <rPr>
        <b/>
        <sz val="11"/>
        <color theme="1"/>
        <rFont val="Gill Sans MT"/>
        <family val="2"/>
      </rPr>
      <t>Acción a tomar</t>
    </r>
    <r>
      <rPr>
        <sz val="11"/>
        <color theme="1"/>
        <rFont val="Gill Sans MT"/>
        <family val="2"/>
      </rPr>
      <t xml:space="preserve">. Actividad o tarea que se debe realizar para garantizar el cumplimiento 
</t>
    </r>
    <r>
      <rPr>
        <b/>
        <sz val="11"/>
        <color theme="1"/>
        <rFont val="Gill Sans MT"/>
        <family val="2"/>
      </rPr>
      <t>Responsable</t>
    </r>
    <r>
      <rPr>
        <sz val="11"/>
        <color theme="1"/>
        <rFont val="Gill Sans MT"/>
        <family val="2"/>
      </rPr>
      <t xml:space="preserve">: Nombre y cargo de la persona que se encargará de dar cumplimiento a la tarea o actividad
</t>
    </r>
    <r>
      <rPr>
        <b/>
        <sz val="11"/>
        <color theme="1"/>
        <rFont val="Gill Sans MT"/>
        <family val="2"/>
      </rPr>
      <t>Estado</t>
    </r>
    <r>
      <rPr>
        <sz val="11"/>
        <color theme="1"/>
        <rFont val="Gill Sans MT"/>
        <family val="2"/>
      </rPr>
      <t xml:space="preserve">: Lista despegable que identifica en que estado se encuentra la acción. </t>
    </r>
  </si>
  <si>
    <r>
      <rPr>
        <b/>
        <sz val="11"/>
        <color theme="1"/>
        <rFont val="Gill Sans MT"/>
        <family val="2"/>
      </rPr>
      <t>Informe de Reunión</t>
    </r>
    <r>
      <rPr>
        <sz val="11"/>
        <color theme="1"/>
        <rFont val="Gill Sans MT"/>
        <family val="2"/>
      </rPr>
      <t xml:space="preserve">
Formato sugerido para el informe que debe ser enviado al ministerio de trabajo de forma semanal.
En el punto 2. </t>
    </r>
    <r>
      <rPr>
        <i/>
        <sz val="11"/>
        <color theme="1"/>
        <rFont val="Gill Sans MT"/>
        <family val="2"/>
      </rPr>
      <t>Revisión resultados evaluación de cumplimiento gestión EPP</t>
    </r>
    <r>
      <rPr>
        <sz val="11"/>
        <color theme="1"/>
        <rFont val="Gill Sans MT"/>
        <family val="2"/>
      </rPr>
      <t xml:space="preserve">. Las </t>
    </r>
    <r>
      <rPr>
        <u/>
        <sz val="11"/>
        <color theme="1"/>
        <rFont val="Gill Sans MT"/>
        <family val="2"/>
      </rPr>
      <t>gráficas son dinámicas</t>
    </r>
    <r>
      <rPr>
        <sz val="11"/>
        <color theme="1"/>
        <rFont val="Gill Sans MT"/>
        <family val="2"/>
      </rPr>
      <t>, es decir la gráfica cambiará automáticamente, a medida que vaya realizando el proceso de evaluación. Solo debe diligenciar el resto de informe, con las decisiones tomadas en la reunión.</t>
    </r>
  </si>
  <si>
    <r>
      <rPr>
        <b/>
        <sz val="11"/>
        <color theme="1"/>
        <rFont val="Gill Sans MT"/>
        <family val="2"/>
      </rPr>
      <t>Boletín Informativo</t>
    </r>
    <r>
      <rPr>
        <sz val="11"/>
        <color theme="1"/>
        <rFont val="Gill Sans MT"/>
        <family val="2"/>
      </rPr>
      <t xml:space="preserve">
</t>
    </r>
    <r>
      <rPr>
        <b/>
        <sz val="11"/>
        <color theme="1"/>
        <rFont val="Gill Sans MT"/>
        <family val="2"/>
      </rPr>
      <t>Documento Dinámico.</t>
    </r>
    <r>
      <rPr>
        <sz val="11"/>
        <color theme="1"/>
        <rFont val="Gill Sans MT"/>
        <family val="2"/>
      </rPr>
      <t xml:space="preserve"> </t>
    </r>
    <r>
      <rPr>
        <u/>
        <sz val="11"/>
        <color theme="1"/>
        <rFont val="Gill Sans MT"/>
        <family val="2"/>
      </rPr>
      <t>Las graficas son dinámicas</t>
    </r>
    <r>
      <rPr>
        <sz val="11"/>
        <color theme="1"/>
        <rFont val="Gill Sans MT"/>
        <family val="2"/>
      </rPr>
      <t>, es decir la gráfica y los porcentaje de la parte derecha del documento cambiarán automáticamente, a medida que vaya realizando el proceso de evaluación. 
Los datos de</t>
    </r>
    <r>
      <rPr>
        <u/>
        <sz val="11"/>
        <color theme="1"/>
        <rFont val="Gill Sans MT"/>
        <family val="2"/>
      </rPr>
      <t xml:space="preserve"> semana y fecha</t>
    </r>
    <r>
      <rPr>
        <sz val="11"/>
        <color theme="1"/>
        <rFont val="Gill Sans MT"/>
        <family val="2"/>
      </rPr>
      <t xml:space="preserve"> también son dinámicos
Solo Coloque el</t>
    </r>
    <r>
      <rPr>
        <b/>
        <sz val="11"/>
        <color theme="1"/>
        <rFont val="Gill Sans MT"/>
        <family val="2"/>
      </rPr>
      <t xml:space="preserve"> Nombre de Su organización y cambie el No. del Informe</t>
    </r>
    <r>
      <rPr>
        <sz val="11"/>
        <color theme="1"/>
        <rFont val="Gill Sans MT"/>
        <family val="2"/>
      </rPr>
      <t xml:space="preserve">, para llevar el consecutivo. </t>
    </r>
  </si>
  <si>
    <t>Una vez revisada el acta los miembros del comité paritario de seguridad y salud en el trabajo COPASST  proceden a firmar el acta respectiva en señal de conformidad</t>
  </si>
  <si>
    <t xml:space="preserve">INVITADO </t>
  </si>
  <si>
    <t>Comparte de opinión Correo: copasttXXX@gmail.com</t>
  </si>
  <si>
    <r>
      <rPr>
        <b/>
        <sz val="10"/>
        <color theme="1"/>
        <rFont val="Gill Sans MT"/>
        <family val="2"/>
      </rPr>
      <t>Diligencie la información del Encabezado.
Nombres y apellidos</t>
    </r>
    <r>
      <rPr>
        <sz val="10"/>
        <color theme="1"/>
        <rFont val="Gill Sans MT"/>
        <family val="2"/>
      </rPr>
      <t xml:space="preserve"> de la persona que realiza la verificación y la evaluación
</t>
    </r>
    <r>
      <rPr>
        <b/>
        <sz val="10"/>
        <color theme="1"/>
        <rFont val="Gill Sans MT"/>
        <family val="2"/>
      </rPr>
      <t>Fecha de realización</t>
    </r>
    <r>
      <rPr>
        <sz val="10"/>
        <color theme="1"/>
        <rFont val="Gill Sans MT"/>
        <family val="2"/>
      </rPr>
      <t xml:space="preserve">. DD/MM/AAAA en el que se realiza la evaluación
</t>
    </r>
    <r>
      <rPr>
        <b/>
        <sz val="10"/>
        <color theme="1"/>
        <rFont val="Gill Sans MT"/>
        <family val="2"/>
      </rPr>
      <t>Semana</t>
    </r>
    <r>
      <rPr>
        <sz val="10"/>
        <color theme="1"/>
        <rFont val="Gill Sans MT"/>
        <family val="2"/>
      </rPr>
      <t xml:space="preserve">. Identifique la semana del año en la que encuentra y que corresponda con la fecha ingresada y diligencie el dato
</t>
    </r>
    <r>
      <rPr>
        <b/>
        <sz val="10"/>
        <color theme="1"/>
        <rFont val="Gill Sans MT"/>
        <family val="2"/>
      </rPr>
      <t>Centro de trabajo</t>
    </r>
    <r>
      <rPr>
        <sz val="10"/>
        <color theme="1"/>
        <rFont val="Gill Sans MT"/>
        <family val="2"/>
      </rPr>
      <t>: Si la organización tiene varias sucursales, sino diligencie No Aplica: N.A</t>
    </r>
  </si>
  <si>
    <t>Solicitar el listado de trabajadores vinculados con la entidad a la fecha, donde se identifique: No. de trabajadores, cargo, tipo de vinculación, área/proceso donde desarrolla actividades y nivel de exposición al riesgo. (Directa/ Indirecta/Intermedia)</t>
  </si>
  <si>
    <t>Validar que se esta verificando la disponibilidad, entrega y uso correcto de los elementos de protección personal EPP y el acatamiento de las demás medidas del protocolo de bioseguridad.</t>
  </si>
  <si>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Verifique al azar frente al listado de trabajadores vinculados y compare con la entrega de EPP de esa semana.</t>
    </r>
  </si>
  <si>
    <r>
      <t xml:space="preserve">Solicitar soporte que evidencie la entrega de EPP a cada trabajador indicando </t>
    </r>
    <r>
      <rPr>
        <u/>
        <sz val="9"/>
        <color theme="1" tint="0.34998626667073579"/>
        <rFont val="Gill Sans MT"/>
        <family val="2"/>
      </rPr>
      <t>la fecha y hora de entrega</t>
    </r>
    <r>
      <rPr>
        <sz val="9"/>
        <color theme="1" tint="0.34998626667073579"/>
        <rFont val="Gill Sans MT"/>
        <family val="2"/>
      </rPr>
      <t>. 
Constatar frente a la frecuencia de cambio establecida. Verificar si se esta cumpliendo esta frecuencia de cambio.
 Verifique al azar frente al listado de trabajadores vinculados y compare con la entrega de EPP de esa semana verificando la frecuencia de entrega.</t>
    </r>
  </si>
  <si>
    <r>
      <rPr>
        <b/>
        <sz val="8"/>
        <color theme="1" tint="0.34998626667073579"/>
        <rFont val="Gill Sans MT"/>
        <family val="2"/>
      </rPr>
      <t xml:space="preserve">Aplica exclusivamente para trabajadores con </t>
    </r>
    <r>
      <rPr>
        <b/>
        <u/>
        <sz val="8"/>
        <color theme="1" tint="0.34998626667073579"/>
        <rFont val="Gill Sans MT"/>
        <family val="2"/>
      </rPr>
      <t>Exposición Directa a COVID-19</t>
    </r>
    <r>
      <rPr>
        <b/>
        <sz val="8"/>
        <color theme="1" tint="0.34998626667073579"/>
        <rFont val="Gill Sans MT"/>
        <family val="2"/>
      </rPr>
      <t>.</t>
    </r>
    <r>
      <rPr>
        <sz val="8"/>
        <color theme="1" tint="0.34998626667073579"/>
        <rFont val="Gill Sans MT"/>
        <family val="2"/>
      </rPr>
      <t xml:space="preserve"> </t>
    </r>
    <r>
      <rPr>
        <sz val="9"/>
        <color theme="1" tint="0.34998626667073579"/>
        <rFont val="Gill Sans MT"/>
        <family val="2"/>
      </rPr>
      <t xml:space="preserve">Solicitar copia del oficio de solicitud y respuesta de la ARL o acta con acuerdos y compromisos. Constatar cumplimiento de estos compromisos por parte de ARL </t>
    </r>
  </si>
  <si>
    <t xml:space="preserve">¿Los EPP entregados cumplen con  requerimientos técnicos? </t>
  </si>
  <si>
    <t>Solicitar las órdenes de compra de los EPP
Solicitar las fichas técnicas de los EPP adquiridos que cumple con normas técnicas para su elaboración/fabricación.</t>
  </si>
  <si>
    <t>Se revisa el cumplimiento de la gestión de EPP por parte del área/proceso de Seguridad y Salud en el Trabajo SST</t>
  </si>
  <si>
    <t xml:space="preserve">*Evaluación de gestión EPP realizada por los miembros de COPASST </t>
  </si>
  <si>
    <t>Si el comité, cuenta con cuenta de correo electrónico. Colócalo en este espacio para que los trabajadores comuniquen sus preguntas, solicitudes, quejas, condiciones inseguras, etc. Que sean referentes a Seguridad y Salud en el Trabajo.</t>
  </si>
  <si>
    <t>Seguimiento del COPASST a las medidas de prevención y contención de contagio del coronavirus COVID-19 en la organización.</t>
  </si>
  <si>
    <t>¿El COPASST actúa como instrumento de vigilancia para el cumplimiento del Sistema de Gestión de la Seguridad y Salud en el Trabajo (SG-SST) en los lugares de trabajo? De ser necesario informa sobre el estado de ejecución de los mismos a las autoridades cuando hay deficiencias en su desarrollo?</t>
  </si>
  <si>
    <t>¿El COPASST solicitan copias de los informes y de las conclusiones sobre inspecciones e investigaciones que realicen las autoridades en el sitio de trabajo?</t>
  </si>
  <si>
    <t>¿El COPASST propone al empleador y/o responsable del SG-SST la adopción de medidas y el desarrollo de actividades que procuren y mantengan la salud en los lugares y ambientes de trabajo?</t>
  </si>
  <si>
    <t>¿El COPASST vigilan el desarrollo de las actividades que en SST de acuerdo con la política de la SST y el Reglamento de Higiene y las normas vigentes en materia SST? ¿Promueven su divulgación y observancia?</t>
  </si>
  <si>
    <t>¿El COPASST promueve el reporte, estudia, considera y gestiona las sugerencias y/o reclamos que presentan los trabajadores en materia de SST?</t>
  </si>
  <si>
    <t>¿El COPASST solicita mensualmente la estadística sobre los indicadores mínimos del SG-SST, hace el análisis y realiza las respectivas sugerencias al responsable del SG-SST?</t>
  </si>
  <si>
    <t>¿El COPASST participan en la planificación mínimo una (1) vez al año de la auditoría anual al SG-SST?</t>
  </si>
  <si>
    <t>Durante el marco de emergencia sanitaria por COVID-19 ¿El COPASST verifican la publicación cada uno de los informes semanales en la página web de la empresa? Constatando que estos informes permanecen disponibles para la consulta por parte de los interesados.</t>
  </si>
  <si>
    <t>¿El COPASST participa de las actividades de promoción, divulgación e información, sobre Seguridad y Salud en el Trabajo (SST)?</t>
  </si>
  <si>
    <t>¿Los miembros del COPASST participan en la investigación de accidentes de trabajo? ¿Colaboran en el análisis de las causas de los accidentes de trabajo?¿Proponen medidas correctivas que haya lugar para evitar la ocurrencia accidentes de tipo laboral?</t>
  </si>
  <si>
    <t>¿Los miembros del COPASST participan en la investigación de las enfermedades diagnosticadas como laborales? ¿Colaboran en el análisis de las causas de enfermedades diagnosticadas como laborales ?¿Proponen medidas correctivas que haya lugar para evitar la ocurrencia de estas patologías en los trabajadores?</t>
  </si>
  <si>
    <t xml:space="preserve">¿Los miembros del COPASST conocen y evalúan la gestión los programas de gestión del riesgo en materia de SST, que se están ejecutando? </t>
  </si>
  <si>
    <t xml:space="preserve">¿Los miembros del COPASST visitan periódicamente los lugares de trabajo e inspeccionan los ambientes, máquinas, equipos, aparatos, entrega de EPP y las operaciones realizadas? </t>
  </si>
  <si>
    <t>¿Los miembros del COPASST informan y promueven el reporte de la existencia de factores de riesgo y sugieren las medidas correctivas y de control?</t>
  </si>
  <si>
    <t>¿Los miembros del COPASST sirven como organismo de coordinación entre empleador, el responsable del SG-SST y los trabajadores en la solución de los problemas relativos a SST?</t>
  </si>
  <si>
    <t>¿Los miembros del COPASST conocen, analizan y promueven el cumplimiento de la política de SST?</t>
  </si>
  <si>
    <t>¿Los miembros del COPASST solicitan y hacen seguimiento sobre el desarrollo de todas las etapas de implementación y desarrollo del SG-SST?</t>
  </si>
  <si>
    <t xml:space="preserve">¿Los miembros del COPASST conocen y analizan los resultados de las evaluaciones de los ambientes de trabajo? y ¿Emite las respectivas las recomendaciones a que haya lugar al responsable del SG-SST? </t>
  </si>
  <si>
    <t>¿Los miembros del COPASST han revisado mínimo una (1) vez al año, el programa de Capacitación en SST?</t>
  </si>
  <si>
    <t>¿Los miembros del COPASST solicitan los resultados de la revisión de la alta dirección? Y ¿Hacen seguimiento al cierre de los compromisos adquiridos por el empleador o el responsable del SG-SST?</t>
  </si>
  <si>
    <t>Durante el marco de emergencia sanitaria por COVID-19 ¿Los miembros del COPASST se reúnen verifican y realizan el respectivo informe semanal en el que se califica el porcentaje de cumplimiento de las medidas de gestión de entrega, reposición y capacitación de EPP a todos los trabajadores?.</t>
  </si>
  <si>
    <t>Durante el marco de emergencia sanitaria por COVID-19 ¿Los miembros del COPASST cuando identifican un incumplimiento de las medidas de gestión EPP registra la acción de mejora, indicando el responsable y fecha en que se deba dar cumplimiento?</t>
  </si>
  <si>
    <t>¿Los miembros del COPASST proponen y participar activamente en actividades de capacitación en materia de SST?</t>
  </si>
  <si>
    <t>Para garantizar el cumplimiento de las funciones de los miembros COPASST, se ha incluido una verificación de las funciones que le han sido designadas por ley. Recomendamos realizarla de forma periódica para garantizar que estas son conocidas y se monitorea su cumplimiento de forma periódica</t>
  </si>
  <si>
    <r>
      <rPr>
        <b/>
        <sz val="11"/>
        <color rgb="FF009AAF"/>
        <rFont val="Gill Sans MT"/>
        <family val="2"/>
      </rPr>
      <t xml:space="preserve">LISTA DE VERIFICACIÓN CUMPLIMIENTO FUNCIONES </t>
    </r>
    <r>
      <rPr>
        <sz val="11"/>
        <color rgb="FF009AAF"/>
        <rFont val="Gill Sans MT"/>
        <family val="2"/>
      </rPr>
      <t xml:space="preserve">
</t>
    </r>
    <r>
      <rPr>
        <sz val="8"/>
        <color rgb="FF009AAF"/>
        <rFont val="Gill Sans MT"/>
        <family val="2"/>
      </rPr>
      <t>COMITÉ PARITARIO DE SEGURIDAD Y SALUD EN EL TRABAJO COPASST</t>
    </r>
  </si>
  <si>
    <t>HOSPITAL DEPARTAMENTAL SAN RAFAEL DE ZARZAL</t>
  </si>
  <si>
    <t>CLAUDIA MILENA VILLEGAS G</t>
  </si>
  <si>
    <t>La verificacion del cumplimiento de las medidas de bioseguridaad se realiza semanalmente y se envia el unforme a mintrabajo</t>
  </si>
  <si>
    <t>se implemento por medio de un acta de compromiso la cual esta firmada por cada trabajador el acatamiento del protocolo de bioseguirdad</t>
  </si>
  <si>
    <t>Se realiza reporte generado por el sistema de la entrega de epp semanalmente a cada servicio y se lleva registrode la cantidad y la frecuencia de  entrega</t>
  </si>
  <si>
    <t xml:space="preserve">En el area de almacen y en farmacia se encuentran disponibles las ordenes de compra de los EPP y las fichas tecnicas solicitadas a cada proveedor. </t>
  </si>
  <si>
    <t xml:space="preserve">Se tiene base de datos en un formato de excel de los trabajadores por cargo,nivel de exposicion, tipo de vinculacion y area  </t>
  </si>
  <si>
    <t xml:space="preserve">CLAUDIA VILLEGAS-COPASST           </t>
  </si>
  <si>
    <t xml:space="preserve">CLAUDIA VILLEGAS-COPASST             </t>
  </si>
  <si>
    <t xml:space="preserve">se lleva registro en un formato de la entrega de epp por trabajador con fecha y hora </t>
  </si>
  <si>
    <t>se lleva registro en un formato de la entrega de epp por trabajador con fecha y hora</t>
  </si>
  <si>
    <t xml:space="preserve">CLAUDIA VILLEGAS-COPASST     </t>
  </si>
  <si>
    <t>CLAUDIA VILLEGAS-COPASST</t>
  </si>
  <si>
    <t xml:space="preserve">semanlmente se hace seguimiento a la entrega de epp disponibilidad y proyeccion de las cantidades requeridas </t>
  </si>
  <si>
    <t>COPASST</t>
  </si>
  <si>
    <t>HOSPITAL DEPARTAMENTAL SAN RAFAEL ZARZAL E.S.E.</t>
  </si>
  <si>
    <t>X</t>
  </si>
  <si>
    <t xml:space="preserve">FECHA: </t>
  </si>
  <si>
    <t>COORD. SST</t>
  </si>
  <si>
    <t>HEDILBERTO RIVADENEIRA</t>
  </si>
  <si>
    <t>SUBGERENTE ADMTIVO</t>
  </si>
  <si>
    <t>CLAUDIA VILLEGAS COORD. SST</t>
  </si>
  <si>
    <t>HOSPITAL DEPARTAMENTAL SAN RAFAEL DE ZARZAL E.S.E</t>
  </si>
  <si>
    <t xml:space="preserve">CARLOS VARELA </t>
  </si>
  <si>
    <t>AUX. ADMINIST</t>
  </si>
  <si>
    <t>se pacto con la ARL colmena por parte del hospital y con la ARL positivo por parte de la agremiacion proximas entregas de EPP para este mes de octubre</t>
  </si>
  <si>
    <t>LOS TRABAJADORES ADQUIEREN EL COMPROMISO DE ACATAR LAS MEDIDAS DE BIOSEGURIDAD ESTABLECIDAS EN LA INSTITUCION PARA PREVENIR EL CONTAGIO DEL COVID 19 Y EL USO OBLIGATORIO Y OPORTUNO DE LOS EPP.</t>
  </si>
  <si>
    <t>COORD. SST-COPASST</t>
  </si>
  <si>
    <t xml:space="preserve">REALIZAR RONDAS DE SEGURIDAD PARA VERIFICAR EL COMPORTAMIENTO DE LOS TRABAJADORES FRENTE AL CUMPLIMIENTO DE LAS NORMAS DE BIOSEGURIDAD Y EL USO OPORTUNO DE LOS ELEMENTOS DE PROTECCIÓN PERSONAL </t>
  </si>
  <si>
    <t xml:space="preserve">CLAUDIA MILENA VILLEGAS </t>
  </si>
  <si>
    <t>REALIZAR INFORME DE CUMPLIMIENTO DE LAS MEDIDAS DE BIOSEGURIDAD MENSUAL AL MINISTERIO DE TRABAJO.</t>
  </si>
  <si>
    <t>03:00 P.M</t>
  </si>
  <si>
    <t>AUX. DE ENFERMERIA</t>
  </si>
  <si>
    <t>DIOSELINA URAL</t>
  </si>
  <si>
    <t>LINA HOYOS</t>
  </si>
  <si>
    <t> 66678372</t>
  </si>
  <si>
    <t> 66682073</t>
  </si>
  <si>
    <t>TECNICO ADMTIVO</t>
  </si>
  <si>
    <t>03 DE JUNIO 2021</t>
  </si>
  <si>
    <t>02:00 P.M.</t>
  </si>
  <si>
    <t>SUBGERENCIA ADMINISTRATIVA</t>
  </si>
  <si>
    <t xml:space="preserve">MARIELA BEDON </t>
  </si>
  <si>
    <t>ENTREGA, REPOSICION Y SEGUIMIENTO A LOS EPP A TODO EL PERSONAL DE LA INSTITUCION SIN IMPORTAR SU TIPO DE VINCULACION LABORAL, SEGUIMIENTO AL ACATAMIENTO DE  LAS MEDIDAS DE BIOSEGURIDAD PARA PREVENIR EL CONTAGIO POR EL COVID-19, VERIFICACION DE LAS ACTIVIDADES EN COMPAÑIA DEL COPASST PARA LA ENTREGA DEL INFORME DE CUMPLIMIENTO MENSUAL REALIZACION DEL ACTA NRO 47 CORRESPONDIENTE AL MES DE MAYO DEL 2021</t>
  </si>
  <si>
    <t xml:space="preserve">SE REALIZA INSPECCION A LOS PUESTOS DE TRABAJO Y EN LAS AREAS FUNCIONALES MAS CRITICAS EN COMPAÑÍA DEL COPASST, SE HACE ENFASIS EN EL USO OBLIGATORIO DE LOS ELEMENTOS DE PROTECCION PERSONAL TANTO AL PERSONAL ASISTENCIAL, DE SERVICIOS GENERALES COMO ADMINISTRATIVOS,  SE INSPECCIONA EL COMPORTAMIENTO SEGURO DE LOS TRABAJADORES AL REALIZAR SUS ACTIVIDADES EN SUS LUGARES DE TRABAJO INCLUYENDO LA CORRECTA DISPOSICION DE LOS RESIDUOS PELIGROSOS,  SE RECUERDA EL OBLIGATORIO CUMPLIMIENTO DE LAS NORMAS DE BIOSEGURIDAD Y EL REPORTE A SUS JEFES INMEDIATOS O AL AREA DE SALUD OCUPACIONAL DE SINTOMAS CARACTERISTICOS PARA COVID-19, SE SOCIALIZA EL COMPORTAMIENTO DE LOS CONTAGIOS EN LOS TRABAJADORES QUE PARA EL MES DE MAYO NO SE REPORTARON CASOS POSITIVOS CONSIDERANDO UNA DISMINUCION SIGNIFICATIVA TENIENDO COMO REFERENCIA LOS MESES ANTERIORES, SE DAN RECOMENDACIONES A TODOS LOS TRABAJADORES PARA REFORZAR EL AUTOCUIDADO. ENTREGA Y REPOSICION DE EPP DE A CUERDO AL NIVEL DE EXPOSICION DE LOS TRABAJADORES,  SE HACE SEGUIMIENTO A LOS PROCEDIMIENTOS Y RUTAS PARA VACUNAR AL TALENTO HUMANO EN SALUD DE ACUERDO A SU ETAPA DE PRIORIZACION. ESTO CON EL, FIN DE MITIGAR EL IMPACTO CAUSADO POR EL CONTAGIO DEL COVID-19 EN LA POBLACIÓN TRABAJADORA. SE RECIBE ASESORIA VIRTUAL POR PARTE DE LA ARL PARA LA INVESTIGACION  DE ENFERMEDAD LABORAL POR COVID-19 Y EL PLAN DE ACCION PARA PREVENIR POSIBLES CONTAGIOS, TAMBIEN SE RECIBEN RECOMENDACIONES A CERCA DEL RETORNO SEGURO AL TRABAJO DE LOS TRABAJADORES QUE POR SUS PATOLOGIAS SE ENCONTRABAN EN AISLAMIENTO PREVENTIVO, SE REALIZAN EVALUACIONES MEDICO LABORALES SE HACE SEGUMIENTO A SU ESTADO DE SALUD Y SE TIENEN EN CUENTA LAS RECOMENDACIONES Y RESTRICCIONES.  </t>
  </si>
  <si>
    <t>JUNIO</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</si>
</sst>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scheme val="minor"/>
    </font>
    <font>
      <sz val="11"/>
      <color theme="1"/>
      <name val="Gill Sans MT"/>
      <family val="2"/>
    </font>
    <font>
      <sz val="11"/>
      <color theme="1" tint="0.249977111117893"/>
      <name val="Gill Sans MT"/>
      <family val="2"/>
    </font>
    <font>
      <b/>
      <sz val="11"/>
      <color theme="0"/>
      <name val="Gill Sans MT"/>
      <family val="2"/>
    </font>
    <font>
      <sz val="11"/>
      <color theme="0"/>
      <name val="Gill Sans MT"/>
      <family val="2"/>
    </font>
    <font>
      <b/>
      <sz val="11"/>
      <color theme="1" tint="4.9989318521683403E-2"/>
      <name val="Gill Sans MT"/>
      <family val="2"/>
    </font>
    <font>
      <sz val="8"/>
      <color theme="1"/>
      <name val="Gill Sans MT"/>
      <family val="2"/>
    </font>
    <font>
      <sz val="11"/>
      <color theme="4"/>
      <name val="Gill Sans MT"/>
      <family val="2"/>
    </font>
    <font>
      <b/>
      <sz val="14"/>
      <color theme="0"/>
      <name val="Gill Sans MT"/>
      <family val="2"/>
    </font>
    <font>
      <b/>
      <sz val="24"/>
      <color theme="7"/>
      <name val="Gill Sans MT"/>
      <family val="2"/>
    </font>
    <font>
      <sz val="9"/>
      <color theme="1" tint="0.34998626667073579"/>
      <name val="Gill Sans MT"/>
      <family val="2"/>
    </font>
    <font>
      <u/>
      <sz val="9"/>
      <color theme="1" tint="0.34998626667073579"/>
      <name val="Gill Sans MT"/>
      <family val="2"/>
    </font>
    <font>
      <b/>
      <sz val="18"/>
      <color theme="7"/>
      <name val="Gill Sans MT"/>
      <family val="2"/>
    </font>
    <font>
      <sz val="12"/>
      <color theme="7"/>
      <name val="Gill Sans MT"/>
      <family val="2"/>
    </font>
    <font>
      <sz val="10"/>
      <color theme="1"/>
      <name val="Gill Sans MT"/>
      <family val="2"/>
    </font>
    <font>
      <b/>
      <sz val="10"/>
      <color theme="1"/>
      <name val="Gill Sans MT"/>
      <family val="2"/>
    </font>
    <font>
      <sz val="24"/>
      <color rgb="FF009AAF"/>
      <name val="Gill Sans MT"/>
      <family val="2"/>
    </font>
    <font>
      <sz val="11"/>
      <color theme="1" tint="0.499984740745262"/>
      <name val="Gill Sans MT"/>
      <family val="2"/>
    </font>
    <font>
      <sz val="9"/>
      <color theme="1"/>
      <name val="Gill Sans MT"/>
      <family val="2"/>
    </font>
    <font>
      <sz val="11"/>
      <color theme="1"/>
      <name val="Arial Black"/>
      <family val="2"/>
    </font>
    <font>
      <b/>
      <sz val="50"/>
      <color theme="0"/>
      <name val="Gill Sans MT"/>
      <family val="2"/>
    </font>
    <font>
      <sz val="48"/>
      <color theme="1"/>
      <name val="Gill Sans MT"/>
      <family val="2"/>
    </font>
    <font>
      <b/>
      <sz val="36"/>
      <color theme="7"/>
      <name val="Gill Sans MT"/>
      <family val="2"/>
    </font>
    <font>
      <sz val="20"/>
      <color theme="4"/>
      <name val="Gill Sans MT"/>
      <family val="2"/>
    </font>
    <font>
      <b/>
      <sz val="11"/>
      <color theme="1"/>
      <name val="Gill Sans MT"/>
      <family val="2"/>
    </font>
    <font>
      <i/>
      <sz val="11"/>
      <color theme="1"/>
      <name val="Gill Sans MT"/>
      <family val="2"/>
    </font>
    <font>
      <u/>
      <sz val="11"/>
      <color theme="1"/>
      <name val="Gill Sans MT"/>
      <family val="2"/>
    </font>
    <font>
      <b/>
      <sz val="18"/>
      <color rgb="FF009AAF"/>
      <name val="Britannic Bold"/>
      <family val="2"/>
    </font>
    <font>
      <sz val="11"/>
      <name val="Gill Sans MT"/>
      <family val="2"/>
    </font>
    <font>
      <sz val="8"/>
      <name val="Gill Sans MT"/>
      <family val="2"/>
    </font>
    <font>
      <b/>
      <sz val="12"/>
      <name val="Gill Sans MT"/>
      <family val="2"/>
    </font>
    <font>
      <sz val="11"/>
      <color rgb="FF009AAF"/>
      <name val="Gill Sans MT"/>
      <family val="2"/>
    </font>
    <font>
      <sz val="8"/>
      <color rgb="FF009AAF"/>
      <name val="Gill Sans MT"/>
      <family val="2"/>
    </font>
    <font>
      <b/>
      <sz val="11"/>
      <color rgb="FF009AAF"/>
      <name val="Gill Sans MT"/>
      <family val="2"/>
    </font>
    <font>
      <b/>
      <sz val="8"/>
      <color theme="1" tint="0.34998626667073579"/>
      <name val="Gill Sans MT"/>
      <family val="2"/>
    </font>
    <font>
      <sz val="8"/>
      <color theme="1" tint="0.34998626667073579"/>
      <name val="Gill Sans MT"/>
      <family val="2"/>
    </font>
    <font>
      <b/>
      <u/>
      <sz val="8"/>
      <color theme="1" tint="0.34998626667073579"/>
      <name val="Gill Sans MT"/>
      <family val="2"/>
    </font>
    <font>
      <b/>
      <sz val="10"/>
      <name val="Gill Sans MT"/>
      <family val="2"/>
    </font>
    <font>
      <b/>
      <sz val="12"/>
      <color theme="4"/>
      <name val="Gill Sans MT"/>
      <family val="2"/>
    </font>
  </fonts>
  <fills count="13">
    <fill>
      <patternFill patternType="none"/>
    </fill>
    <fill>
      <patternFill patternType="gray125"/>
    </fill>
    <fill>
      <patternFill patternType="solid">
        <fgColor rgb="FF009AAF"/>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indexed="64"/>
      </patternFill>
    </fill>
    <fill>
      <patternFill patternType="solid">
        <fgColor rgb="FF000099"/>
        <bgColor indexed="64"/>
      </patternFill>
    </fill>
    <fill>
      <patternFill patternType="solid">
        <fgColor theme="0" tint="-0.14999847407452621"/>
        <bgColor indexed="64"/>
      </patternFill>
    </fill>
    <fill>
      <patternFill patternType="gray0625">
        <fgColor theme="0"/>
        <bgColor rgb="FFFFC000"/>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1" tint="0.24994659260841701"/>
      </bottom>
      <diagonal/>
    </border>
    <border>
      <left/>
      <right style="thin">
        <color theme="0"/>
      </right>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bottom style="thin">
        <color theme="0"/>
      </bottom>
      <diagonal/>
    </border>
    <border>
      <left style="thin">
        <color indexed="64"/>
      </left>
      <right/>
      <top style="thin">
        <color theme="0"/>
      </top>
      <bottom/>
      <diagonal/>
    </border>
    <border>
      <left style="thin">
        <color theme="0"/>
      </left>
      <right style="thin">
        <color theme="0"/>
      </right>
      <top/>
      <bottom/>
      <diagonal/>
    </border>
    <border>
      <left/>
      <right style="thin">
        <color theme="0"/>
      </right>
      <top/>
      <bottom/>
      <diagonal/>
    </border>
    <border>
      <left style="thin">
        <color rgb="FF009AAF"/>
      </left>
      <right/>
      <top style="thin">
        <color rgb="FF009AAF"/>
      </top>
      <bottom/>
      <diagonal/>
    </border>
    <border>
      <left style="thin">
        <color rgb="FF009AAF"/>
      </left>
      <right/>
      <top/>
      <bottom/>
      <diagonal/>
    </border>
    <border>
      <left style="thin">
        <color rgb="FF009AAF"/>
      </left>
      <right/>
      <top/>
      <bottom style="thin">
        <color rgb="FF009AAF"/>
      </bottom>
      <diagonal/>
    </border>
    <border>
      <left style="thin">
        <color rgb="FF009AAF"/>
      </left>
      <right/>
      <top style="thin">
        <color rgb="FF009AAF"/>
      </top>
      <bottom style="thin">
        <color rgb="FF009AAF"/>
      </bottom>
      <diagonal/>
    </border>
    <border>
      <left/>
      <right style="thin">
        <color rgb="FF009AAF"/>
      </right>
      <top style="thin">
        <color rgb="FF009AAF"/>
      </top>
      <bottom style="thin">
        <color rgb="FF009AAF"/>
      </bottom>
      <diagonal/>
    </border>
    <border>
      <left/>
      <right/>
      <top/>
      <bottom style="thin">
        <color theme="0"/>
      </bottom>
      <diagonal/>
    </border>
    <border>
      <left/>
      <right/>
      <top style="thin">
        <color theme="0"/>
      </top>
      <bottom/>
      <diagonal/>
    </border>
    <border>
      <left style="thin">
        <color rgb="FF009AAF"/>
      </left>
      <right style="thin">
        <color rgb="FF009AAF"/>
      </right>
      <top style="thin">
        <color rgb="FF009AAF"/>
      </top>
      <bottom style="thin">
        <color rgb="FF009AAF"/>
      </bottom>
      <diagonal/>
    </border>
    <border>
      <left/>
      <right/>
      <top style="thin">
        <color rgb="FF009AAF"/>
      </top>
      <bottom/>
      <diagonal/>
    </border>
    <border>
      <left/>
      <right style="thin">
        <color rgb="FF009AAF"/>
      </right>
      <top style="thin">
        <color rgb="FF009AAF"/>
      </top>
      <bottom/>
      <diagonal/>
    </border>
    <border>
      <left/>
      <right style="thin">
        <color rgb="FF009AAF"/>
      </right>
      <top/>
      <bottom/>
      <diagonal/>
    </border>
    <border>
      <left/>
      <right/>
      <top/>
      <bottom style="thin">
        <color rgb="FF009AAF"/>
      </bottom>
      <diagonal/>
    </border>
    <border>
      <left/>
      <right style="thin">
        <color rgb="FF009AAF"/>
      </right>
      <top/>
      <bottom style="thin">
        <color rgb="FF009AA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0"/>
      </left>
      <right/>
      <top/>
      <bottom style="thin">
        <color theme="0"/>
      </bottom>
      <diagonal/>
    </border>
    <border>
      <left/>
      <right/>
      <top style="thin">
        <color theme="0"/>
      </top>
      <bottom style="thin">
        <color theme="1" tint="0.24994659260841701"/>
      </bottom>
      <diagonal/>
    </border>
    <border>
      <left style="thin">
        <color rgb="FF009AAF"/>
      </left>
      <right style="thin">
        <color rgb="FF009AAF"/>
      </right>
      <top style="thin">
        <color rgb="FF009AAF"/>
      </top>
      <bottom/>
      <diagonal/>
    </border>
    <border>
      <left style="thin">
        <color rgb="FF009AAF"/>
      </left>
      <right style="thin">
        <color rgb="FF009AAF"/>
      </right>
      <top/>
      <bottom style="thin">
        <color rgb="FF009AAF"/>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right/>
      <top style="thin">
        <color rgb="FF009AAF"/>
      </top>
      <bottom style="thin">
        <color rgb="FF009AAF"/>
      </bottom>
      <diagonal/>
    </border>
    <border>
      <left style="dotted">
        <color theme="0" tint="-0.14993743705557422"/>
      </left>
      <right style="dotted">
        <color theme="0" tint="-0.14993743705557422"/>
      </right>
      <top style="dotted">
        <color theme="0" tint="-0.14993743705557422"/>
      </top>
      <bottom style="dotted">
        <color theme="0" tint="-0.14993743705557422"/>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14996795556505021"/>
      </left>
      <right style="dotted">
        <color theme="0" tint="-0.14996795556505021"/>
      </right>
      <top style="dotted">
        <color theme="0" tint="-0.14996795556505021"/>
      </top>
      <bottom style="dotted">
        <color theme="0" tint="-0.14993743705557422"/>
      </bottom>
      <diagonal/>
    </border>
    <border>
      <left/>
      <right style="dotted">
        <color theme="0" tint="-0.14996795556505021"/>
      </right>
      <top style="dotted">
        <color theme="0" tint="-0.14996795556505021"/>
      </top>
      <bottom style="dotted">
        <color theme="0" tint="-0.14996795556505021"/>
      </bottom>
      <diagonal/>
    </border>
  </borders>
  <cellStyleXfs count="2">
    <xf numFmtId="0" fontId="0" fillId="0" borderId="0"/>
    <xf numFmtId="9" fontId="1" fillId="0" borderId="0" applyFont="0" applyFill="0" applyBorder="0" applyAlignment="0" applyProtection="0"/>
  </cellStyleXfs>
  <cellXfs count="209">
    <xf numFmtId="0" fontId="0" fillId="0" borderId="0" xfId="0"/>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Alignment="1">
      <alignment horizontal="center"/>
    </xf>
    <xf numFmtId="0" fontId="2" fillId="0" borderId="0" xfId="0" applyFont="1" applyFill="1"/>
    <xf numFmtId="0" fontId="2" fillId="0" borderId="0" xfId="0" applyFont="1" applyFill="1" applyAlignment="1">
      <alignment horizontal="center"/>
    </xf>
    <xf numFmtId="0" fontId="5" fillId="0" borderId="0" xfId="0" applyFont="1" applyFill="1" applyAlignment="1">
      <alignment horizontal="right"/>
    </xf>
    <xf numFmtId="0" fontId="5" fillId="0" borderId="0" xfId="0" applyFont="1" applyFill="1" applyAlignment="1">
      <alignment horizontal="center"/>
    </xf>
    <xf numFmtId="0" fontId="2" fillId="0" borderId="0" xfId="0" applyFont="1" applyAlignment="1">
      <alignment vertical="center"/>
    </xf>
    <xf numFmtId="0" fontId="2" fillId="0" borderId="0" xfId="0" applyFont="1" applyBorder="1"/>
    <xf numFmtId="0" fontId="2" fillId="0" borderId="0" xfId="0" applyFont="1" applyBorder="1" applyAlignment="1">
      <alignment horizontal="center"/>
    </xf>
    <xf numFmtId="0" fontId="5" fillId="6" borderId="1" xfId="0" applyFont="1" applyFill="1" applyBorder="1" applyAlignment="1">
      <alignment horizontal="center"/>
    </xf>
    <xf numFmtId="0" fontId="2" fillId="0" borderId="0" xfId="0" applyFont="1" applyBorder="1" applyAlignment="1">
      <alignment horizontal="left"/>
    </xf>
    <xf numFmtId="0" fontId="9" fillId="2" borderId="0" xfId="0" applyFont="1" applyFill="1" applyAlignment="1">
      <alignment horizontal="right" vertical="center"/>
    </xf>
    <xf numFmtId="0" fontId="11" fillId="0" borderId="18" xfId="0" applyFont="1" applyBorder="1" applyAlignment="1">
      <alignment horizontal="left" vertical="center" wrapText="1"/>
    </xf>
    <xf numFmtId="0" fontId="11" fillId="0" borderId="18" xfId="0" applyFont="1" applyBorder="1" applyAlignment="1">
      <alignment vertical="center" wrapText="1"/>
    </xf>
    <xf numFmtId="0" fontId="7" fillId="0" borderId="18"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Fill="1" applyBorder="1" applyAlignment="1" applyProtection="1">
      <alignment horizontal="center" vertical="center"/>
      <protection hidden="1"/>
    </xf>
    <xf numFmtId="0" fontId="7" fillId="0" borderId="18" xfId="0" applyFont="1" applyFill="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locked="0"/>
    </xf>
    <xf numFmtId="0" fontId="7" fillId="5" borderId="18" xfId="0" applyFont="1" applyFill="1" applyBorder="1" applyAlignment="1" applyProtection="1">
      <alignment vertical="center"/>
      <protection locked="0"/>
    </xf>
    <xf numFmtId="0" fontId="7" fillId="7" borderId="1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wrapText="1"/>
      <protection hidden="1"/>
    </xf>
    <xf numFmtId="0" fontId="2" fillId="0" borderId="12" xfId="0" applyFont="1" applyFill="1" applyBorder="1" applyAlignment="1">
      <alignment horizontal="left"/>
    </xf>
    <xf numFmtId="0" fontId="4" fillId="0" borderId="0" xfId="0" applyFont="1" applyFill="1" applyBorder="1" applyAlignment="1">
      <alignment horizontal="center"/>
    </xf>
    <xf numFmtId="9" fontId="2" fillId="0" borderId="0" xfId="1" applyFont="1" applyFill="1" applyBorder="1" applyAlignment="1">
      <alignment horizontal="center"/>
    </xf>
    <xf numFmtId="0" fontId="5" fillId="2" borderId="0" xfId="0" applyFont="1" applyFill="1" applyBorder="1" applyAlignment="1">
      <alignment horizontal="left"/>
    </xf>
    <xf numFmtId="0" fontId="5" fillId="2" borderId="0" xfId="1" applyNumberFormat="1" applyFont="1" applyFill="1" applyBorder="1" applyAlignment="1">
      <alignment horizontal="left"/>
    </xf>
    <xf numFmtId="9" fontId="5" fillId="2" borderId="0" xfId="1" applyFont="1" applyFill="1" applyBorder="1" applyAlignment="1">
      <alignment horizontal="left"/>
    </xf>
    <xf numFmtId="0" fontId="4" fillId="0" borderId="12" xfId="0" applyFont="1" applyFill="1" applyBorder="1" applyAlignment="1">
      <alignment horizontal="center"/>
    </xf>
    <xf numFmtId="0" fontId="15" fillId="0" borderId="0" xfId="0" applyFont="1"/>
    <xf numFmtId="0" fontId="15" fillId="0" borderId="6" xfId="0" applyFont="1" applyBorder="1"/>
    <xf numFmtId="0" fontId="15" fillId="0" borderId="26" xfId="0" applyFont="1" applyBorder="1" applyAlignment="1">
      <alignment horizontal="center"/>
    </xf>
    <xf numFmtId="0" fontId="15" fillId="0" borderId="28" xfId="0" applyFont="1" applyBorder="1"/>
    <xf numFmtId="0" fontId="15" fillId="0" borderId="0" xfId="0" applyFont="1" applyAlignment="1">
      <alignment horizontal="center"/>
    </xf>
    <xf numFmtId="15" fontId="15" fillId="0" borderId="0" xfId="0" applyNumberFormat="1" applyFont="1"/>
    <xf numFmtId="0" fontId="15" fillId="0" borderId="35" xfId="0" applyFont="1" applyBorder="1"/>
    <xf numFmtId="0" fontId="15" fillId="0" borderId="36" xfId="0" applyFont="1" applyBorder="1"/>
    <xf numFmtId="0" fontId="15" fillId="0" borderId="37" xfId="0" applyFont="1" applyBorder="1"/>
    <xf numFmtId="0" fontId="15" fillId="0" borderId="26" xfId="0" applyFont="1" applyBorder="1"/>
    <xf numFmtId="0" fontId="15" fillId="0" borderId="27" xfId="0" applyFont="1" applyBorder="1"/>
    <xf numFmtId="0" fontId="17" fillId="0" borderId="0" xfId="0" applyFont="1"/>
    <xf numFmtId="9" fontId="2" fillId="0" borderId="0" xfId="1" applyFont="1" applyFill="1" applyBorder="1" applyAlignment="1">
      <alignment horizontal="left"/>
    </xf>
    <xf numFmtId="0" fontId="21" fillId="2" borderId="0" xfId="0" applyFont="1" applyFill="1"/>
    <xf numFmtId="0" fontId="2" fillId="0" borderId="21" xfId="0" applyFont="1" applyBorder="1"/>
    <xf numFmtId="0" fontId="2" fillId="0" borderId="12" xfId="0" applyFont="1" applyBorder="1"/>
    <xf numFmtId="0" fontId="2" fillId="0" borderId="13" xfId="0" applyFont="1" applyBorder="1"/>
    <xf numFmtId="0" fontId="2" fillId="0" borderId="22" xfId="0" applyFont="1" applyBorder="1"/>
    <xf numFmtId="0" fontId="2" fillId="0" borderId="23" xfId="0" applyFont="1" applyBorder="1"/>
    <xf numFmtId="0" fontId="2" fillId="0" borderId="12" xfId="0" applyFont="1" applyFill="1" applyBorder="1"/>
    <xf numFmtId="0" fontId="2" fillId="0" borderId="0" xfId="0" applyFont="1" applyFill="1" applyBorder="1"/>
    <xf numFmtId="9" fontId="2" fillId="0" borderId="0" xfId="1" applyFont="1" applyBorder="1"/>
    <xf numFmtId="0" fontId="2" fillId="0" borderId="0" xfId="0" applyFont="1" applyAlignment="1">
      <alignment textRotation="90"/>
    </xf>
    <xf numFmtId="0" fontId="2" fillId="2" borderId="0" xfId="0" applyFont="1" applyFill="1" applyAlignment="1">
      <alignment textRotation="90"/>
    </xf>
    <xf numFmtId="0" fontId="5" fillId="2" borderId="0" xfId="0" applyFont="1" applyFill="1" applyAlignment="1">
      <alignment horizontal="center" textRotation="90"/>
    </xf>
    <xf numFmtId="0" fontId="5" fillId="0" borderId="0" xfId="0" applyFont="1" applyFill="1" applyAlignment="1">
      <alignment horizontal="center" textRotation="90"/>
    </xf>
    <xf numFmtId="0" fontId="2" fillId="12" borderId="0" xfId="0" applyFont="1" applyFill="1" applyBorder="1"/>
    <xf numFmtId="0" fontId="2" fillId="12" borderId="0" xfId="0" applyFont="1" applyFill="1" applyBorder="1" applyAlignment="1">
      <alignment horizontal="center"/>
    </xf>
    <xf numFmtId="0" fontId="2" fillId="12" borderId="0" xfId="0" applyFont="1" applyFill="1" applyBorder="1" applyAlignment="1">
      <alignment textRotation="90"/>
    </xf>
    <xf numFmtId="0" fontId="2" fillId="12" borderId="0" xfId="0" applyFont="1" applyFill="1"/>
    <xf numFmtId="0" fontId="2" fillId="12" borderId="0" xfId="0" applyFont="1" applyFill="1" applyAlignment="1">
      <alignment horizontal="center"/>
    </xf>
    <xf numFmtId="0" fontId="2" fillId="12" borderId="0" xfId="0" applyFont="1" applyFill="1" applyAlignment="1">
      <alignment textRotation="90"/>
    </xf>
    <xf numFmtId="0" fontId="2" fillId="12" borderId="0" xfId="0" applyFont="1" applyFill="1" applyBorder="1" applyAlignment="1" applyProtection="1">
      <alignment horizontal="left" vertical="center"/>
      <protection hidden="1"/>
    </xf>
    <xf numFmtId="0" fontId="5" fillId="12" borderId="0" xfId="0" applyFont="1" applyFill="1" applyAlignment="1"/>
    <xf numFmtId="15" fontId="3" fillId="3" borderId="0" xfId="0" applyNumberFormat="1" applyFont="1" applyFill="1" applyAlignment="1" applyProtection="1">
      <alignment vertical="center"/>
      <protection locked="0"/>
    </xf>
    <xf numFmtId="15" fontId="9" fillId="2" borderId="0" xfId="0" applyNumberFormat="1" applyFont="1" applyFill="1" applyAlignment="1" applyProtection="1">
      <alignment horizontal="right" vertical="center"/>
      <protection locked="0"/>
    </xf>
    <xf numFmtId="0" fontId="5" fillId="6" borderId="38" xfId="0" applyFont="1" applyFill="1" applyBorder="1" applyAlignment="1">
      <alignment horizontal="center"/>
    </xf>
    <xf numFmtId="0" fontId="3" fillId="3" borderId="0" xfId="0" applyNumberFormat="1" applyFont="1" applyFill="1" applyAlignment="1" applyProtection="1">
      <alignment horizontal="center" vertical="center"/>
      <protection locked="0"/>
    </xf>
    <xf numFmtId="0" fontId="0" fillId="0" borderId="42" xfId="0" applyBorder="1" applyAlignment="1">
      <alignment horizontal="center" vertical="center"/>
    </xf>
    <xf numFmtId="0" fontId="0" fillId="0" borderId="42" xfId="0" applyBorder="1"/>
    <xf numFmtId="0" fontId="15" fillId="0" borderId="42" xfId="0" applyFont="1" applyBorder="1" applyAlignment="1">
      <alignment horizontal="left" vertical="center" wrapText="1"/>
    </xf>
    <xf numFmtId="0" fontId="2" fillId="0" borderId="42" xfId="0" applyFont="1" applyBorder="1" applyAlignment="1">
      <alignment horizontal="left" vertical="center" wrapText="1"/>
    </xf>
    <xf numFmtId="0" fontId="2"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textRotation="90"/>
      <protection locked="0"/>
    </xf>
    <xf numFmtId="0" fontId="6" fillId="8" borderId="2"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2" fillId="0" borderId="0" xfId="0" applyFont="1" applyProtection="1">
      <protection locked="0"/>
    </xf>
    <xf numFmtId="0" fontId="29" fillId="0" borderId="0" xfId="0" applyFont="1" applyAlignment="1">
      <alignment wrapText="1"/>
    </xf>
    <xf numFmtId="0" fontId="29" fillId="0" borderId="0" xfId="0" applyFont="1"/>
    <xf numFmtId="0" fontId="29" fillId="0" borderId="0" xfId="0" applyFont="1" applyAlignment="1">
      <alignment horizont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readingOrder="1"/>
    </xf>
    <xf numFmtId="0" fontId="30" fillId="0" borderId="0" xfId="0" applyFont="1"/>
    <xf numFmtId="0" fontId="29" fillId="0" borderId="6" xfId="0" applyFont="1" applyBorder="1"/>
    <xf numFmtId="0" fontId="31" fillId="11" borderId="6" xfId="0" applyFont="1" applyFill="1" applyBorder="1" applyAlignment="1">
      <alignment horizontal="center"/>
    </xf>
    <xf numFmtId="0" fontId="0" fillId="0" borderId="0" xfId="0" applyBorder="1"/>
    <xf numFmtId="0" fontId="2" fillId="0" borderId="0" xfId="0" applyFont="1" applyBorder="1" applyAlignment="1">
      <alignment horizontal="left" vertical="center" wrapText="1"/>
    </xf>
    <xf numFmtId="0" fontId="0" fillId="0" borderId="44" xfId="0" applyBorder="1"/>
    <xf numFmtId="0" fontId="0" fillId="0" borderId="45" xfId="0" applyBorder="1"/>
    <xf numFmtId="0" fontId="2" fillId="0" borderId="45" xfId="0" applyFont="1" applyBorder="1" applyAlignment="1">
      <alignment horizontal="left" vertical="center" wrapText="1"/>
    </xf>
    <xf numFmtId="0" fontId="0" fillId="0" borderId="46" xfId="0" applyBorder="1"/>
    <xf numFmtId="0" fontId="2" fillId="0" borderId="46" xfId="0" applyFont="1" applyBorder="1" applyAlignment="1">
      <alignment horizontal="left" vertical="center" wrapText="1"/>
    </xf>
    <xf numFmtId="0" fontId="0" fillId="0" borderId="47" xfId="0" applyBorder="1"/>
    <xf numFmtId="0" fontId="15" fillId="0" borderId="6" xfId="0" applyFont="1" applyBorder="1" applyAlignment="1">
      <alignment horizontal="center"/>
    </xf>
    <xf numFmtId="0" fontId="15" fillId="0" borderId="28" xfId="0" applyFont="1" applyBorder="1" applyAlignment="1">
      <alignment horizontal="center"/>
    </xf>
    <xf numFmtId="0" fontId="28" fillId="0" borderId="14" xfId="0" applyFont="1" applyBorder="1" applyAlignment="1">
      <alignment horizontal="center" vertical="center"/>
    </xf>
    <xf numFmtId="0" fontId="28" fillId="0" borderId="43" xfId="0" applyFont="1" applyBorder="1" applyAlignment="1">
      <alignment horizontal="center" vertical="center"/>
    </xf>
    <xf numFmtId="0" fontId="28" fillId="0" borderId="15" xfId="0" applyFont="1" applyBorder="1" applyAlignment="1">
      <alignment horizontal="center" vertical="center"/>
    </xf>
    <xf numFmtId="0" fontId="10" fillId="2" borderId="0" xfId="0" applyFont="1" applyFill="1" applyAlignment="1">
      <alignment horizontal="center" vertical="center" wrapText="1"/>
    </xf>
    <xf numFmtId="0" fontId="6" fillId="10" borderId="2" xfId="0" applyFont="1" applyFill="1" applyBorder="1" applyAlignment="1">
      <alignment horizontal="center" vertical="center" textRotation="90"/>
    </xf>
    <xf numFmtId="0" fontId="6" fillId="10" borderId="9" xfId="0" applyFont="1" applyFill="1" applyBorder="1" applyAlignment="1">
      <alignment horizontal="center" vertical="center" textRotation="90"/>
    </xf>
    <xf numFmtId="0" fontId="6" fillId="8" borderId="1" xfId="0" applyFont="1" applyFill="1" applyBorder="1" applyAlignment="1" applyProtection="1">
      <alignment horizontal="center" vertical="center" wrapText="1"/>
      <protection locked="0"/>
    </xf>
    <xf numFmtId="0" fontId="6" fillId="9" borderId="2"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textRotation="90"/>
      <protection hidden="1"/>
    </xf>
    <xf numFmtId="0" fontId="6" fillId="4" borderId="9" xfId="0" applyFont="1" applyFill="1" applyBorder="1" applyAlignment="1" applyProtection="1">
      <alignment horizontal="center" vertical="center"/>
      <protection hidden="1"/>
    </xf>
    <xf numFmtId="9" fontId="24" fillId="0" borderId="40" xfId="1" applyFont="1" applyFill="1" applyBorder="1" applyAlignment="1" applyProtection="1">
      <alignment horizontal="center" vertical="center"/>
      <protection locked="0"/>
    </xf>
    <xf numFmtId="9" fontId="24" fillId="0" borderId="41" xfId="1" applyFont="1" applyFill="1" applyBorder="1" applyAlignment="1" applyProtection="1">
      <alignment horizontal="center" vertical="center"/>
      <protection locked="0"/>
    </xf>
    <xf numFmtId="0" fontId="4" fillId="6" borderId="8" xfId="0" applyFont="1" applyFill="1" applyBorder="1" applyAlignment="1">
      <alignment horizontal="right"/>
    </xf>
    <xf numFmtId="0" fontId="4" fillId="6" borderId="17" xfId="0" applyFont="1" applyFill="1" applyBorder="1" applyAlignment="1">
      <alignment horizontal="right"/>
    </xf>
    <xf numFmtId="0" fontId="4" fillId="6" borderId="5" xfId="0" applyFont="1" applyFill="1" applyBorder="1" applyAlignment="1">
      <alignment horizontal="right"/>
    </xf>
    <xf numFmtId="9" fontId="8" fillId="0" borderId="3" xfId="1" applyFont="1" applyFill="1" applyBorder="1" applyAlignment="1">
      <alignment horizontal="center"/>
    </xf>
    <xf numFmtId="9" fontId="8" fillId="0" borderId="39" xfId="1" applyFont="1" applyFill="1" applyBorder="1" applyAlignment="1">
      <alignment horizontal="center"/>
    </xf>
    <xf numFmtId="0" fontId="3" fillId="3" borderId="0" xfId="0" applyFont="1" applyFill="1" applyAlignment="1" applyProtection="1">
      <alignment horizontal="left" vertical="center"/>
      <protection locked="0"/>
    </xf>
    <xf numFmtId="15" fontId="3" fillId="3" borderId="0" xfId="0" applyNumberFormat="1" applyFont="1" applyFill="1" applyAlignment="1" applyProtection="1">
      <alignment horizontal="left" vertical="center"/>
      <protection locked="0"/>
    </xf>
    <xf numFmtId="0" fontId="4" fillId="6" borderId="7" xfId="0" applyFont="1" applyFill="1" applyBorder="1" applyAlignment="1">
      <alignment horizontal="right"/>
    </xf>
    <xf numFmtId="0" fontId="4" fillId="6" borderId="16" xfId="0" applyFont="1" applyFill="1" applyBorder="1" applyAlignment="1">
      <alignment horizontal="right"/>
    </xf>
    <xf numFmtId="0" fontId="4" fillId="6" borderId="4" xfId="0" applyFont="1" applyFill="1" applyBorder="1" applyAlignment="1">
      <alignment horizontal="right"/>
    </xf>
    <xf numFmtId="0" fontId="6" fillId="10" borderId="9" xfId="0" applyFont="1" applyFill="1" applyBorder="1" applyAlignment="1" applyProtection="1">
      <alignment horizontal="center" vertical="center" wrapText="1"/>
      <protection hidden="1"/>
    </xf>
    <xf numFmtId="0" fontId="16" fillId="0" borderId="6" xfId="0" applyFont="1" applyBorder="1" applyAlignment="1">
      <alignment horizontal="center" vertical="center"/>
    </xf>
    <xf numFmtId="0" fontId="16" fillId="0" borderId="2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5" fillId="0" borderId="6" xfId="0" applyFont="1" applyBorder="1" applyAlignment="1">
      <alignment horizontal="center"/>
    </xf>
    <xf numFmtId="0" fontId="38" fillId="0" borderId="11"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2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1"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12"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38" fillId="0" borderId="13"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15" fillId="0" borderId="24" xfId="0" applyFont="1" applyBorder="1" applyAlignment="1">
      <alignment horizontal="center"/>
    </xf>
    <xf numFmtId="0" fontId="15" fillId="0" borderId="25" xfId="0" applyFont="1" applyBorder="1" applyAlignment="1">
      <alignment horizontal="center"/>
    </xf>
    <xf numFmtId="0" fontId="16" fillId="0" borderId="27" xfId="0" applyFont="1" applyBorder="1" applyAlignment="1">
      <alignment horizontal="center" wrapText="1"/>
    </xf>
    <xf numFmtId="0" fontId="15" fillId="0" borderId="27" xfId="0" applyFont="1" applyBorder="1" applyAlignment="1">
      <alignment horizontal="left" vertical="center" wrapText="1"/>
    </xf>
    <xf numFmtId="0" fontId="16" fillId="0" borderId="24" xfId="0" applyFont="1" applyBorder="1" applyAlignment="1">
      <alignment horizontal="center"/>
    </xf>
    <xf numFmtId="0" fontId="16" fillId="0" borderId="28" xfId="0" applyFont="1" applyBorder="1" applyAlignment="1">
      <alignment horizontal="center"/>
    </xf>
    <xf numFmtId="0" fontId="16" fillId="0" borderId="25" xfId="0" applyFont="1" applyBorder="1" applyAlignment="1">
      <alignment horizontal="center"/>
    </xf>
    <xf numFmtId="18" fontId="15" fillId="0" borderId="28" xfId="0" applyNumberFormat="1" applyFont="1" applyBorder="1" applyAlignment="1">
      <alignment horizontal="center"/>
    </xf>
    <xf numFmtId="0" fontId="15" fillId="0" borderId="28" xfId="0" applyFont="1" applyBorder="1" applyAlignment="1">
      <alignment horizontal="center"/>
    </xf>
    <xf numFmtId="0" fontId="15" fillId="0" borderId="28" xfId="0" applyFont="1" applyBorder="1" applyAlignment="1">
      <alignment wrapText="1"/>
    </xf>
    <xf numFmtId="0" fontId="15" fillId="0" borderId="28" xfId="0" applyFont="1" applyBorder="1"/>
    <xf numFmtId="0" fontId="15" fillId="0" borderId="24" xfId="0" applyFont="1" applyBorder="1" applyAlignment="1">
      <alignment horizontal="left"/>
    </xf>
    <xf numFmtId="0" fontId="15" fillId="0" borderId="28" xfId="0" applyFont="1" applyBorder="1" applyAlignment="1">
      <alignment horizontal="left"/>
    </xf>
    <xf numFmtId="0" fontId="15" fillId="0" borderId="25" xfId="0" applyFont="1" applyBorder="1" applyAlignment="1">
      <alignment horizontal="left"/>
    </xf>
    <xf numFmtId="0" fontId="15" fillId="0" borderId="27" xfId="0" applyFont="1" applyBorder="1" applyAlignment="1">
      <alignment horizontal="center"/>
    </xf>
    <xf numFmtId="0" fontId="15" fillId="0" borderId="3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2" xfId="0" applyFont="1" applyBorder="1" applyAlignment="1">
      <alignment horizontal="center" wrapText="1"/>
    </xf>
    <xf numFmtId="0" fontId="15" fillId="0" borderId="33" xfId="0" applyFont="1" applyBorder="1" applyAlignment="1">
      <alignment horizontal="center" wrapText="1"/>
    </xf>
    <xf numFmtId="0" fontId="15" fillId="0" borderId="34" xfId="0" applyFont="1" applyBorder="1" applyAlignment="1">
      <alignment horizontal="center" wrapText="1"/>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0" xfId="0" applyFont="1" applyAlignment="1">
      <alignment horizontal="left" vertical="center" wrapText="1"/>
    </xf>
    <xf numFmtId="0" fontId="15" fillId="0" borderId="6" xfId="0" applyFont="1" applyBorder="1" applyAlignment="1">
      <alignment horizontal="center" wrapText="1"/>
    </xf>
    <xf numFmtId="0" fontId="15" fillId="0" borderId="6" xfId="0" applyFont="1" applyBorder="1" applyAlignment="1">
      <alignment horizontal="center" vertical="center"/>
    </xf>
    <xf numFmtId="0" fontId="16" fillId="0" borderId="6" xfId="0" applyFont="1" applyBorder="1" applyAlignment="1">
      <alignment horizontal="center"/>
    </xf>
    <xf numFmtId="18" fontId="15" fillId="0" borderId="27" xfId="0" applyNumberFormat="1" applyFont="1" applyBorder="1" applyAlignment="1">
      <alignment horizontal="center"/>
    </xf>
    <xf numFmtId="0" fontId="39" fillId="0" borderId="0" xfId="0" applyFont="1"/>
    <xf numFmtId="0" fontId="20" fillId="0" borderId="0" xfId="0" applyFont="1" applyAlignment="1">
      <alignment horizontal="center" wrapText="1"/>
    </xf>
    <xf numFmtId="0" fontId="23" fillId="2" borderId="0" xfId="0" applyFont="1" applyFill="1" applyAlignment="1">
      <alignment horizontal="center" vertical="center"/>
    </xf>
    <xf numFmtId="0" fontId="18" fillId="11" borderId="0" xfId="0" applyFont="1" applyFill="1" applyAlignment="1">
      <alignment horizontal="center" vertical="center"/>
    </xf>
    <xf numFmtId="0" fontId="19" fillId="0" borderId="0" xfId="0" applyFont="1" applyAlignment="1">
      <alignment horizontal="left"/>
    </xf>
    <xf numFmtId="0" fontId="30" fillId="0" borderId="24" xfId="0" applyFont="1" applyBorder="1" applyAlignment="1">
      <alignment horizontal="left" vertical="center" wrapText="1" readingOrder="1"/>
    </xf>
    <xf numFmtId="0" fontId="30" fillId="0" borderId="28" xfId="0" applyFont="1" applyBorder="1" applyAlignment="1">
      <alignment horizontal="left" vertical="center" wrapText="1" readingOrder="1"/>
    </xf>
    <xf numFmtId="0" fontId="30" fillId="0" borderId="25" xfId="0" applyFont="1" applyBorder="1" applyAlignment="1">
      <alignment horizontal="left" vertical="center" wrapText="1" readingOrder="1"/>
    </xf>
    <xf numFmtId="0" fontId="30" fillId="0" borderId="24" xfId="0" applyFont="1" applyBorder="1" applyAlignment="1">
      <alignment horizontal="left" vertical="center" wrapText="1"/>
    </xf>
    <xf numFmtId="0" fontId="30" fillId="0" borderId="28" xfId="0" applyFont="1" applyBorder="1" applyAlignment="1">
      <alignment horizontal="left" vertical="center" wrapText="1"/>
    </xf>
    <xf numFmtId="0" fontId="30" fillId="0" borderId="25" xfId="0" applyFont="1" applyBorder="1" applyAlignment="1">
      <alignment horizontal="left" vertical="center" wrapText="1"/>
    </xf>
    <xf numFmtId="0" fontId="29" fillId="0" borderId="27" xfId="0" applyFont="1" applyBorder="1" applyAlignment="1">
      <alignment horizontal="center"/>
    </xf>
    <xf numFmtId="0" fontId="32" fillId="0" borderId="0" xfId="0" applyFont="1" applyAlignment="1">
      <alignment horizontal="center" wrapText="1"/>
    </xf>
    <xf numFmtId="0" fontId="29" fillId="0" borderId="27" xfId="0" applyFont="1" applyBorder="1" applyAlignment="1">
      <alignment horizontal="right"/>
    </xf>
    <xf numFmtId="0" fontId="31" fillId="11" borderId="6" xfId="0" applyFont="1" applyFill="1" applyBorder="1" applyAlignment="1">
      <alignment horizontal="center"/>
    </xf>
    <xf numFmtId="0" fontId="30" fillId="0" borderId="6" xfId="0" applyFont="1" applyBorder="1" applyAlignment="1">
      <alignment horizontal="left" vertic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9" fontId="22" fillId="0" borderId="14"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9" fillId="2" borderId="11"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cellXfs>
  <cellStyles count="2">
    <cellStyle name="Normal" xfId="0" builtinId="0"/>
    <cellStyle name="Porcentaje" xfId="1" builtinId="5"/>
  </cellStyles>
  <dxfs count="2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79998168889431442"/>
        </patternFill>
      </fill>
    </dxf>
    <dxf>
      <font>
        <color rgb="FFC00000"/>
      </font>
      <fill>
        <patternFill>
          <bgColor rgb="FFFFCCFF"/>
        </patternFill>
      </fill>
    </dxf>
    <dxf>
      <font>
        <color theme="1" tint="0.24994659260841701"/>
      </font>
      <fill>
        <patternFill>
          <bgColor theme="2"/>
        </patternFill>
      </fill>
    </dxf>
    <dxf>
      <fill>
        <patternFill>
          <bgColor rgb="FFFF5050"/>
        </patternFill>
      </fill>
    </dxf>
    <dxf>
      <fill>
        <patternFill>
          <bgColor rgb="FFFFCC00"/>
        </patternFill>
      </fill>
    </dxf>
    <dxf>
      <fill>
        <patternFill>
          <bgColor rgb="FF99FF66"/>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9AAF"/>
      <color rgb="FFFFCCFF"/>
      <color rgb="FF99FF33"/>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sz="900" b="1">
                <a:latin typeface="Gill Sans MT" panose="020B0502020104020203" pitchFamily="34" charset="0"/>
              </a:rPr>
              <a:t>Cumplimiento</a:t>
            </a:r>
            <a:r>
              <a:rPr lang="es-CO" sz="900" b="1" baseline="0">
                <a:latin typeface="Gill Sans MT" panose="020B0502020104020203" pitchFamily="34" charset="0"/>
              </a:rPr>
              <a:t> Gestión EPP</a:t>
            </a:r>
            <a:endParaRPr lang="es-CO" sz="900"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55E2-4760-A780-514B7309770D}"/>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55E2-4760-A780-514B7309770D}"/>
              </c:ext>
            </c:extLst>
          </c:dPt>
          <c:dLbls>
            <c:dLbl>
              <c:idx val="1"/>
              <c:delete val="1"/>
              <c:extLst xmlns:c16r2="http://schemas.microsoft.com/office/drawing/2015/06/chart">
                <c:ext xmlns:c16="http://schemas.microsoft.com/office/drawing/2014/chart" uri="{C3380CC4-5D6E-409C-BE32-E72D297353CC}">
                  <c16:uniqueId val="{00000003-55E2-4760-A780-514B7309770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55E2-4760-A780-514B7309770D}"/>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Gill Sans MT Condensed" panose="020B0506020104020203" pitchFamily="34" charset="0"/>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8CEE-4AD1-9AB7-C869F1A42772}"/>
            </c:ext>
          </c:extLst>
        </c:ser>
        <c:dLbls>
          <c:showLegendKey val="0"/>
          <c:showVal val="1"/>
          <c:showCatName val="0"/>
          <c:showSerName val="0"/>
          <c:showPercent val="0"/>
          <c:showBubbleSize val="0"/>
        </c:dLbls>
        <c:gapWidth val="164"/>
        <c:overlap val="-22"/>
        <c:axId val="169979120"/>
        <c:axId val="169976376"/>
      </c:barChart>
      <c:catAx>
        <c:axId val="1699791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169976376"/>
        <c:crosses val="autoZero"/>
        <c:auto val="1"/>
        <c:lblAlgn val="ctr"/>
        <c:lblOffset val="100"/>
        <c:noMultiLvlLbl val="0"/>
      </c:catAx>
      <c:valAx>
        <c:axId val="169976376"/>
        <c:scaling>
          <c:orientation val="minMax"/>
        </c:scaling>
        <c:delete val="1"/>
        <c:axPos val="l"/>
        <c:numFmt formatCode="0%" sourceLinked="1"/>
        <c:majorTickMark val="none"/>
        <c:minorTickMark val="none"/>
        <c:tickLblPos val="nextTo"/>
        <c:crossAx val="1699791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0589-491E-A047-DD34E3A8AB25}"/>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3-0589-491E-A047-DD34E3A8AB25}"/>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4-0589-491E-A047-DD34E3A8AB25}"/>
            </c:ext>
          </c:extLst>
        </c:ser>
        <c:dLbls>
          <c:showLegendKey val="0"/>
          <c:showVal val="1"/>
          <c:showCatName val="0"/>
          <c:showSerName val="0"/>
          <c:showPercent val="0"/>
          <c:showBubbleSize val="0"/>
          <c:showLeaderLines val="1"/>
        </c:dLbls>
        <c:firstSliceAng val="1"/>
        <c:holeSize val="60"/>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r>
              <a:rPr lang="es-CO" b="1">
                <a:latin typeface="Gill Sans MT" panose="020B0502020104020203" pitchFamily="34" charset="0"/>
              </a:rPr>
              <a:t>Cumplimiento</a:t>
            </a:r>
            <a:r>
              <a:rPr lang="es-CO" b="1" baseline="0">
                <a:latin typeface="Gill Sans MT" panose="020B0502020104020203" pitchFamily="34" charset="0"/>
              </a:rPr>
              <a:t> Gestión EPP</a:t>
            </a:r>
            <a:endParaRPr lang="es-CO" b="1">
              <a:latin typeface="Gill Sans MT" panose="020B0502020104020203" pitchFamily="34" charset="0"/>
            </a:endParaRP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doughnutChart>
        <c:varyColors val="1"/>
        <c:ser>
          <c:idx val="0"/>
          <c:order val="0"/>
          <c:spPr>
            <a:solidFill>
              <a:srgbClr val="009AAF"/>
            </a:solidFill>
            <a:ln>
              <a:solidFill>
                <a:schemeClr val="bg1"/>
              </a:solidFill>
            </a:ln>
          </c:spPr>
          <c:dPt>
            <c:idx val="0"/>
            <c:bubble3D val="0"/>
            <c:spPr>
              <a:solidFill>
                <a:srgbClr val="009AAF"/>
              </a:solidFill>
              <a:ln w="19050">
                <a:solidFill>
                  <a:schemeClr val="bg1"/>
                </a:solidFill>
              </a:ln>
              <a:effectLst/>
            </c:spPr>
            <c:extLst xmlns:c16r2="http://schemas.microsoft.com/office/drawing/2015/06/chart">
              <c:ext xmlns:c16="http://schemas.microsoft.com/office/drawing/2014/chart" uri="{C3380CC4-5D6E-409C-BE32-E72D297353CC}">
                <c16:uniqueId val="{00000001-2769-4CFB-843B-DE0EA8F00232}"/>
              </c:ext>
            </c:extLst>
          </c:dPt>
          <c:dPt>
            <c:idx val="1"/>
            <c:bubble3D val="0"/>
            <c:spPr>
              <a:solidFill>
                <a:srgbClr val="FFC000"/>
              </a:solidFill>
              <a:ln w="19050">
                <a:solidFill>
                  <a:schemeClr val="bg1"/>
                </a:solidFill>
              </a:ln>
              <a:effectLst/>
            </c:spPr>
            <c:extLst xmlns:c16r2="http://schemas.microsoft.com/office/drawing/2015/06/chart">
              <c:ext xmlns:c16="http://schemas.microsoft.com/office/drawing/2014/chart" uri="{C3380CC4-5D6E-409C-BE32-E72D297353CC}">
                <c16:uniqueId val="{00000001-B679-4442-B957-2527DE005A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Condensed" panose="020B0506020104020203" pitchFamily="34" charset="0"/>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GRAFICO!$B$4:$B$6</c:f>
              <c:strCache>
                <c:ptCount val="3"/>
                <c:pt idx="0">
                  <c:v>SI</c:v>
                </c:pt>
                <c:pt idx="1">
                  <c:v>NO</c:v>
                </c:pt>
                <c:pt idx="2">
                  <c:v>TOTAL</c:v>
                </c:pt>
              </c:strCache>
            </c:strRef>
          </c:cat>
          <c:val>
            <c:numRef>
              <c:f>GRAFICO!$D$4:$D$5</c:f>
              <c:numCache>
                <c:formatCode>0%</c:formatCode>
                <c:ptCount val="2"/>
                <c:pt idx="0">
                  <c:v>1</c:v>
                </c:pt>
                <c:pt idx="1">
                  <c:v>0</c:v>
                </c:pt>
              </c:numCache>
            </c:numRef>
          </c:val>
          <c:extLst xmlns:c16r2="http://schemas.microsoft.com/office/drawing/2015/06/chart">
            <c:ext xmlns:c16="http://schemas.microsoft.com/office/drawing/2014/chart" uri="{C3380CC4-5D6E-409C-BE32-E72D297353CC}">
              <c16:uniqueId val="{00000000-B679-4442-B957-2527DE005A14}"/>
            </c:ext>
          </c:extLst>
        </c:ser>
        <c:dLbls>
          <c:showLegendKey val="0"/>
          <c:showVal val="1"/>
          <c:showCatName val="0"/>
          <c:showSerName val="0"/>
          <c:showPercent val="0"/>
          <c:showBubbleSize val="0"/>
          <c:showLeaderLines val="1"/>
        </c:dLbls>
        <c:firstSliceAng val="1"/>
        <c:holeSize val="60"/>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r>
              <a:rPr lang="es-CO">
                <a:latin typeface="Gill Sans MT" panose="020B0502020104020203" pitchFamily="34" charset="0"/>
              </a:rPr>
              <a:t>Cumplimiento</a:t>
            </a:r>
          </a:p>
          <a:p>
            <a:pPr>
              <a:defRPr>
                <a:latin typeface="Gill Sans MT" panose="020B0502020104020203" pitchFamily="34" charset="0"/>
              </a:defRPr>
            </a:pPr>
            <a:r>
              <a:rPr lang="es-CO" sz="1200">
                <a:latin typeface="Gill Sans MT" panose="020B0502020104020203" pitchFamily="34" charset="0"/>
              </a:rPr>
              <a:t>gestión</a:t>
            </a:r>
            <a:r>
              <a:rPr lang="es-CO" sz="1200" baseline="0">
                <a:latin typeface="Gill Sans MT" panose="020B0502020104020203" pitchFamily="34" charset="0"/>
              </a:rPr>
              <a:t> epp</a:t>
            </a:r>
            <a:endParaRPr lang="es-CO" sz="1200">
              <a:latin typeface="Gill Sans MT" panose="020B0502020104020203" pitchFamily="34" charset="0"/>
            </a:endParaRPr>
          </a:p>
        </c:rich>
      </c:tx>
      <c:layout>
        <c:manualLayout>
          <c:xMode val="edge"/>
          <c:yMode val="edge"/>
          <c:x val="0.26449300087489058"/>
          <c:y val="4.6296296296296294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GRAFICO!$B$8:$B$14</c:f>
              <c:strCache>
                <c:ptCount val="7"/>
                <c:pt idx="0">
                  <c:v>Disponibilidad</c:v>
                </c:pt>
                <c:pt idx="1">
                  <c:v>Cumplen Requisitos Min Salud</c:v>
                </c:pt>
                <c:pt idx="2">
                  <c:v>Entrega acorde nivel exposición</c:v>
                </c:pt>
                <c:pt idx="3">
                  <c:v>Entrega oportuna</c:v>
                </c:pt>
                <c:pt idx="4">
                  <c:v>Reposición</c:v>
                </c:pt>
                <c:pt idx="5">
                  <c:v>Stock en Bodega</c:v>
                </c:pt>
                <c:pt idx="6">
                  <c:v>Coord. Con ARL entrega EPP</c:v>
                </c:pt>
              </c:strCache>
            </c:strRef>
          </c:cat>
          <c:val>
            <c:numRef>
              <c:f>GRAFICO!$E$8:$E$14</c:f>
              <c:numCache>
                <c:formatCode>0%</c:formatCode>
                <c:ptCount val="7"/>
                <c:pt idx="0">
                  <c:v>1</c:v>
                </c:pt>
                <c:pt idx="1">
                  <c:v>1</c:v>
                </c:pt>
                <c:pt idx="2">
                  <c:v>1</c:v>
                </c:pt>
                <c:pt idx="3">
                  <c:v>1</c:v>
                </c:pt>
                <c:pt idx="4">
                  <c:v>1</c:v>
                </c:pt>
                <c:pt idx="5">
                  <c:v>1</c:v>
                </c:pt>
                <c:pt idx="6">
                  <c:v>1</c:v>
                </c:pt>
              </c:numCache>
            </c:numRef>
          </c:val>
          <c:extLst xmlns:c16r2="http://schemas.microsoft.com/office/drawing/2015/06/chart">
            <c:ext xmlns:c16="http://schemas.microsoft.com/office/drawing/2014/chart" uri="{C3380CC4-5D6E-409C-BE32-E72D297353CC}">
              <c16:uniqueId val="{00000000-D855-48AC-A556-D2E63DAF433F}"/>
            </c:ext>
          </c:extLst>
        </c:ser>
        <c:dLbls>
          <c:showLegendKey val="0"/>
          <c:showVal val="1"/>
          <c:showCatName val="0"/>
          <c:showSerName val="0"/>
          <c:showPercent val="0"/>
          <c:showBubbleSize val="0"/>
        </c:dLbls>
        <c:gapWidth val="164"/>
        <c:overlap val="-22"/>
        <c:axId val="263757344"/>
        <c:axId val="263756952"/>
      </c:barChart>
      <c:catAx>
        <c:axId val="26375734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crossAx val="263756952"/>
        <c:crosses val="autoZero"/>
        <c:auto val="1"/>
        <c:lblAlgn val="ctr"/>
        <c:lblOffset val="100"/>
        <c:noMultiLvlLbl val="0"/>
      </c:catAx>
      <c:valAx>
        <c:axId val="263756952"/>
        <c:scaling>
          <c:orientation val="minMax"/>
        </c:scaling>
        <c:delete val="1"/>
        <c:axPos val="l"/>
        <c:numFmt formatCode="0%" sourceLinked="1"/>
        <c:majorTickMark val="none"/>
        <c:minorTickMark val="none"/>
        <c:tickLblPos val="nextTo"/>
        <c:crossAx val="263757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9.png"/><Relationship Id="rId1" Type="http://schemas.openxmlformats.org/officeDocument/2006/relationships/chart" Target="../charts/chart3.xml"/><Relationship Id="rId5" Type="http://schemas.microsoft.com/office/2007/relationships/hdphoto" Target="../media/hdphoto2.wdp"/><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44450</xdr:colOff>
      <xdr:row>2</xdr:row>
      <xdr:rowOff>95250</xdr:rowOff>
    </xdr:from>
    <xdr:to>
      <xdr:col>1</xdr:col>
      <xdr:colOff>4900717</xdr:colOff>
      <xdr:row>2</xdr:row>
      <xdr:rowOff>1022350</xdr:rowOff>
    </xdr:to>
    <xdr:pic>
      <xdr:nvPicPr>
        <xdr:cNvPr id="2" name="Imagen 1">
          <a:extLst>
            <a:ext uri="{FF2B5EF4-FFF2-40B4-BE49-F238E27FC236}">
              <a16:creationId xmlns:a16="http://schemas.microsoft.com/office/drawing/2014/main" xmlns="" id="{DB7BE006-977A-4BFB-AF51-46A5BF077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463550"/>
          <a:ext cx="5037242" cy="92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203200</xdr:colOff>
      <xdr:row>2</xdr:row>
      <xdr:rowOff>260350</xdr:rowOff>
    </xdr:from>
    <xdr:to>
      <xdr:col>0</xdr:col>
      <xdr:colOff>660400</xdr:colOff>
      <xdr:row>2</xdr:row>
      <xdr:rowOff>711200</xdr:rowOff>
    </xdr:to>
    <xdr:sp macro="" textlink="">
      <xdr:nvSpPr>
        <xdr:cNvPr id="3" name="Hexágono 2">
          <a:extLst>
            <a:ext uri="{FF2B5EF4-FFF2-40B4-BE49-F238E27FC236}">
              <a16:creationId xmlns:a16="http://schemas.microsoft.com/office/drawing/2014/main" xmlns="" id="{629BD984-1A9F-4D09-BDBE-EE91865AF3B6}"/>
            </a:ext>
          </a:extLst>
        </xdr:cNvPr>
        <xdr:cNvSpPr/>
      </xdr:nvSpPr>
      <xdr:spPr>
        <a:xfrm>
          <a:off x="203200" y="6286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1</a:t>
          </a:r>
        </a:p>
      </xdr:txBody>
    </xdr:sp>
    <xdr:clientData/>
  </xdr:twoCellAnchor>
  <xdr:twoCellAnchor editAs="oneCell">
    <xdr:from>
      <xdr:col>1</xdr:col>
      <xdr:colOff>939799</xdr:colOff>
      <xdr:row>4</xdr:row>
      <xdr:rowOff>0</xdr:rowOff>
    </xdr:from>
    <xdr:to>
      <xdr:col>1</xdr:col>
      <xdr:colOff>4529170</xdr:colOff>
      <xdr:row>4</xdr:row>
      <xdr:rowOff>1784350</xdr:rowOff>
    </xdr:to>
    <xdr:pic>
      <xdr:nvPicPr>
        <xdr:cNvPr id="4" name="Imagen 3">
          <a:extLst>
            <a:ext uri="{FF2B5EF4-FFF2-40B4-BE49-F238E27FC236}">
              <a16:creationId xmlns:a16="http://schemas.microsoft.com/office/drawing/2014/main" xmlns="" id="{B2A892B9-D95B-4804-8BA0-6DAFD37E793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799" y="1847850"/>
          <a:ext cx="3589371" cy="178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209550</xdr:colOff>
      <xdr:row>4</xdr:row>
      <xdr:rowOff>349250</xdr:rowOff>
    </xdr:from>
    <xdr:to>
      <xdr:col>0</xdr:col>
      <xdr:colOff>666750</xdr:colOff>
      <xdr:row>4</xdr:row>
      <xdr:rowOff>800100</xdr:rowOff>
    </xdr:to>
    <xdr:sp macro="" textlink="">
      <xdr:nvSpPr>
        <xdr:cNvPr id="5" name="Hexágono 4">
          <a:extLst>
            <a:ext uri="{FF2B5EF4-FFF2-40B4-BE49-F238E27FC236}">
              <a16:creationId xmlns:a16="http://schemas.microsoft.com/office/drawing/2014/main" xmlns="" id="{7B07269E-CF78-4A21-ACD4-F691D8AA63E5}"/>
            </a:ext>
          </a:extLst>
        </xdr:cNvPr>
        <xdr:cNvSpPr/>
      </xdr:nvSpPr>
      <xdr:spPr>
        <a:xfrm>
          <a:off x="209550" y="20828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2</a:t>
          </a:r>
        </a:p>
      </xdr:txBody>
    </xdr:sp>
    <xdr:clientData/>
  </xdr:twoCellAnchor>
  <xdr:twoCellAnchor>
    <xdr:from>
      <xdr:col>0</xdr:col>
      <xdr:colOff>254000</xdr:colOff>
      <xdr:row>6</xdr:row>
      <xdr:rowOff>425450</xdr:rowOff>
    </xdr:from>
    <xdr:to>
      <xdr:col>0</xdr:col>
      <xdr:colOff>711200</xdr:colOff>
      <xdr:row>6</xdr:row>
      <xdr:rowOff>876300</xdr:rowOff>
    </xdr:to>
    <xdr:sp macro="" textlink="">
      <xdr:nvSpPr>
        <xdr:cNvPr id="7" name="Hexágono 6">
          <a:extLst>
            <a:ext uri="{FF2B5EF4-FFF2-40B4-BE49-F238E27FC236}">
              <a16:creationId xmlns:a16="http://schemas.microsoft.com/office/drawing/2014/main" xmlns="" id="{84AC61AB-D53E-445C-8F6E-0DF38D3E5732}"/>
            </a:ext>
          </a:extLst>
        </xdr:cNvPr>
        <xdr:cNvSpPr/>
      </xdr:nvSpPr>
      <xdr:spPr>
        <a:xfrm>
          <a:off x="254000" y="352425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3</a:t>
          </a:r>
        </a:p>
      </xdr:txBody>
    </xdr:sp>
    <xdr:clientData/>
  </xdr:twoCellAnchor>
  <xdr:twoCellAnchor editAs="oneCell">
    <xdr:from>
      <xdr:col>1</xdr:col>
      <xdr:colOff>227579</xdr:colOff>
      <xdr:row>6</xdr:row>
      <xdr:rowOff>69850</xdr:rowOff>
    </xdr:from>
    <xdr:to>
      <xdr:col>1</xdr:col>
      <xdr:colOff>4923266</xdr:colOff>
      <xdr:row>6</xdr:row>
      <xdr:rowOff>1390650</xdr:rowOff>
    </xdr:to>
    <xdr:pic>
      <xdr:nvPicPr>
        <xdr:cNvPr id="10" name="Imagen 9">
          <a:extLst>
            <a:ext uri="{FF2B5EF4-FFF2-40B4-BE49-F238E27FC236}">
              <a16:creationId xmlns:a16="http://schemas.microsoft.com/office/drawing/2014/main" xmlns="" id="{38E40EFC-6685-4168-A66B-3D29CA6E0D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6579" y="3841750"/>
          <a:ext cx="4695687" cy="132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215900</xdr:colOff>
      <xdr:row>8</xdr:row>
      <xdr:rowOff>311150</xdr:rowOff>
    </xdr:from>
    <xdr:to>
      <xdr:col>0</xdr:col>
      <xdr:colOff>673100</xdr:colOff>
      <xdr:row>8</xdr:row>
      <xdr:rowOff>762000</xdr:rowOff>
    </xdr:to>
    <xdr:sp macro="" textlink="">
      <xdr:nvSpPr>
        <xdr:cNvPr id="12" name="Hexágono 11">
          <a:extLst>
            <a:ext uri="{FF2B5EF4-FFF2-40B4-BE49-F238E27FC236}">
              <a16:creationId xmlns:a16="http://schemas.microsoft.com/office/drawing/2014/main" xmlns="" id="{06460DDA-B04D-4615-A8EA-9CC2A4A24081}"/>
            </a:ext>
          </a:extLst>
        </xdr:cNvPr>
        <xdr:cNvSpPr/>
      </xdr:nvSpPr>
      <xdr:spPr>
        <a:xfrm>
          <a:off x="215900" y="46355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4</a:t>
          </a:r>
        </a:p>
      </xdr:txBody>
    </xdr:sp>
    <xdr:clientData/>
  </xdr:twoCellAnchor>
  <xdr:twoCellAnchor editAs="oneCell">
    <xdr:from>
      <xdr:col>1</xdr:col>
      <xdr:colOff>69850</xdr:colOff>
      <xdr:row>8</xdr:row>
      <xdr:rowOff>76200</xdr:rowOff>
    </xdr:from>
    <xdr:to>
      <xdr:col>1</xdr:col>
      <xdr:colOff>4871388</xdr:colOff>
      <xdr:row>8</xdr:row>
      <xdr:rowOff>1504950</xdr:rowOff>
    </xdr:to>
    <xdr:pic>
      <xdr:nvPicPr>
        <xdr:cNvPr id="13" name="Imagen 12">
          <a:extLst>
            <a:ext uri="{FF2B5EF4-FFF2-40B4-BE49-F238E27FC236}">
              <a16:creationId xmlns:a16="http://schemas.microsoft.com/office/drawing/2014/main" xmlns="" id="{1C206B8D-A4D8-4322-8920-8FE0BD40A0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8850" y="4400550"/>
          <a:ext cx="4801538"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412750</xdr:colOff>
      <xdr:row>10</xdr:row>
      <xdr:rowOff>95250</xdr:rowOff>
    </xdr:from>
    <xdr:to>
      <xdr:col>1</xdr:col>
      <xdr:colOff>4152900</xdr:colOff>
      <xdr:row>10</xdr:row>
      <xdr:rowOff>1476581</xdr:rowOff>
    </xdr:to>
    <xdr:pic>
      <xdr:nvPicPr>
        <xdr:cNvPr id="15" name="Imagen 14">
          <a:extLst>
            <a:ext uri="{FF2B5EF4-FFF2-40B4-BE49-F238E27FC236}">
              <a16:creationId xmlns:a16="http://schemas.microsoft.com/office/drawing/2014/main" xmlns="" id="{2B4AE0CC-CCE7-449D-9DD9-4E1DF9C1B5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1750" y="6127750"/>
          <a:ext cx="3740150" cy="1381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1047750</xdr:colOff>
      <xdr:row>12</xdr:row>
      <xdr:rowOff>38634</xdr:rowOff>
    </xdr:from>
    <xdr:to>
      <xdr:col>1</xdr:col>
      <xdr:colOff>3670299</xdr:colOff>
      <xdr:row>12</xdr:row>
      <xdr:rowOff>2228850</xdr:rowOff>
    </xdr:to>
    <xdr:pic>
      <xdr:nvPicPr>
        <xdr:cNvPr id="18" name="Imagen 17">
          <a:extLst>
            <a:ext uri="{FF2B5EF4-FFF2-40B4-BE49-F238E27FC236}">
              <a16:creationId xmlns:a16="http://schemas.microsoft.com/office/drawing/2014/main" xmlns="" id="{2D8E687F-09A2-4224-84DA-C4370AA4ED7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36750" y="7779284"/>
          <a:ext cx="2622549" cy="2190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177800</xdr:colOff>
      <xdr:row>10</xdr:row>
      <xdr:rowOff>520700</xdr:rowOff>
    </xdr:from>
    <xdr:to>
      <xdr:col>0</xdr:col>
      <xdr:colOff>635000</xdr:colOff>
      <xdr:row>10</xdr:row>
      <xdr:rowOff>971550</xdr:rowOff>
    </xdr:to>
    <xdr:sp macro="" textlink="">
      <xdr:nvSpPr>
        <xdr:cNvPr id="19" name="Hexágono 18">
          <a:extLst>
            <a:ext uri="{FF2B5EF4-FFF2-40B4-BE49-F238E27FC236}">
              <a16:creationId xmlns:a16="http://schemas.microsoft.com/office/drawing/2014/main" xmlns="" id="{9D685974-5076-4509-AE60-6B4517959377}"/>
            </a:ext>
          </a:extLst>
        </xdr:cNvPr>
        <xdr:cNvSpPr/>
      </xdr:nvSpPr>
      <xdr:spPr>
        <a:xfrm>
          <a:off x="177800" y="6553200"/>
          <a:ext cx="457200" cy="45085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5</a:t>
          </a:r>
        </a:p>
      </xdr:txBody>
    </xdr:sp>
    <xdr:clientData/>
  </xdr:twoCellAnchor>
  <xdr:twoCellAnchor>
    <xdr:from>
      <xdr:col>0</xdr:col>
      <xdr:colOff>279400</xdr:colOff>
      <xdr:row>12</xdr:row>
      <xdr:rowOff>1047750</xdr:rowOff>
    </xdr:from>
    <xdr:to>
      <xdr:col>0</xdr:col>
      <xdr:colOff>692150</xdr:colOff>
      <xdr:row>12</xdr:row>
      <xdr:rowOff>1492250</xdr:rowOff>
    </xdr:to>
    <xdr:sp macro="" textlink="">
      <xdr:nvSpPr>
        <xdr:cNvPr id="20" name="Hexágono 19">
          <a:extLst>
            <a:ext uri="{FF2B5EF4-FFF2-40B4-BE49-F238E27FC236}">
              <a16:creationId xmlns:a16="http://schemas.microsoft.com/office/drawing/2014/main" xmlns="" id="{A0419D97-77D2-42D1-82C5-8A784EF87D06}"/>
            </a:ext>
          </a:extLst>
        </xdr:cNvPr>
        <xdr:cNvSpPr/>
      </xdr:nvSpPr>
      <xdr:spPr>
        <a:xfrm>
          <a:off x="279400" y="87884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6v</a:t>
          </a:r>
        </a:p>
      </xdr:txBody>
    </xdr:sp>
    <xdr:clientData/>
  </xdr:twoCellAnchor>
  <xdr:twoCellAnchor editAs="oneCell">
    <xdr:from>
      <xdr:col>1</xdr:col>
      <xdr:colOff>1318537</xdr:colOff>
      <xdr:row>16</xdr:row>
      <xdr:rowOff>63500</xdr:rowOff>
    </xdr:from>
    <xdr:to>
      <xdr:col>1</xdr:col>
      <xdr:colOff>2909684</xdr:colOff>
      <xdr:row>17</xdr:row>
      <xdr:rowOff>12700</xdr:rowOff>
    </xdr:to>
    <xdr:pic>
      <xdr:nvPicPr>
        <xdr:cNvPr id="14" name="Imagen 13">
          <a:extLst>
            <a:ext uri="{FF2B5EF4-FFF2-40B4-BE49-F238E27FC236}">
              <a16:creationId xmlns:a16="http://schemas.microsoft.com/office/drawing/2014/main" xmlns="" id="{462B1E19-6C8F-4DA4-9E72-A1CCF5506B7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07537" y="10541000"/>
          <a:ext cx="1591147" cy="185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16</xdr:row>
      <xdr:rowOff>825500</xdr:rowOff>
    </xdr:from>
    <xdr:to>
      <xdr:col>0</xdr:col>
      <xdr:colOff>641350</xdr:colOff>
      <xdr:row>16</xdr:row>
      <xdr:rowOff>1270000</xdr:rowOff>
    </xdr:to>
    <xdr:sp macro="" textlink="">
      <xdr:nvSpPr>
        <xdr:cNvPr id="16" name="Hexágono 15">
          <a:extLst>
            <a:ext uri="{FF2B5EF4-FFF2-40B4-BE49-F238E27FC236}">
              <a16:creationId xmlns:a16="http://schemas.microsoft.com/office/drawing/2014/main" xmlns="" id="{D6CF207E-53A3-4781-8278-D367FEAADE45}"/>
            </a:ext>
          </a:extLst>
        </xdr:cNvPr>
        <xdr:cNvSpPr/>
      </xdr:nvSpPr>
      <xdr:spPr>
        <a:xfrm>
          <a:off x="228600" y="1130300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8</a:t>
          </a:r>
        </a:p>
      </xdr:txBody>
    </xdr:sp>
    <xdr:clientData/>
  </xdr:twoCellAnchor>
  <xdr:twoCellAnchor editAs="oneCell">
    <xdr:from>
      <xdr:col>1</xdr:col>
      <xdr:colOff>31750</xdr:colOff>
      <xdr:row>14</xdr:row>
      <xdr:rowOff>31750</xdr:rowOff>
    </xdr:from>
    <xdr:to>
      <xdr:col>1</xdr:col>
      <xdr:colOff>5099050</xdr:colOff>
      <xdr:row>14</xdr:row>
      <xdr:rowOff>558800</xdr:rowOff>
    </xdr:to>
    <xdr:pic>
      <xdr:nvPicPr>
        <xdr:cNvPr id="17" name="Imagen 16">
          <a:extLst>
            <a:ext uri="{FF2B5EF4-FFF2-40B4-BE49-F238E27FC236}">
              <a16:creationId xmlns:a16="http://schemas.microsoft.com/office/drawing/2014/main" xmlns="" id="{268A35D8-C492-4F58-A445-C29AAE7932D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20750" y="11607800"/>
          <a:ext cx="5067300" cy="52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279400</xdr:colOff>
      <xdr:row>14</xdr:row>
      <xdr:rowOff>114300</xdr:rowOff>
    </xdr:from>
    <xdr:to>
      <xdr:col>0</xdr:col>
      <xdr:colOff>692150</xdr:colOff>
      <xdr:row>14</xdr:row>
      <xdr:rowOff>558800</xdr:rowOff>
    </xdr:to>
    <xdr:sp macro="" textlink="">
      <xdr:nvSpPr>
        <xdr:cNvPr id="21" name="Hexágono 20">
          <a:extLst>
            <a:ext uri="{FF2B5EF4-FFF2-40B4-BE49-F238E27FC236}">
              <a16:creationId xmlns:a16="http://schemas.microsoft.com/office/drawing/2014/main" xmlns="" id="{168A167B-1B9C-4A6D-8064-360A1D21A8B9}"/>
            </a:ext>
          </a:extLst>
        </xdr:cNvPr>
        <xdr:cNvSpPr/>
      </xdr:nvSpPr>
      <xdr:spPr>
        <a:xfrm>
          <a:off x="279400" y="11690350"/>
          <a:ext cx="412750" cy="444500"/>
        </a:xfrm>
        <a:prstGeom prst="hexagon">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es-CO" sz="1800">
              <a:latin typeface="Gill Sans MT" panose="020B0502020104020203" pitchFamily="34" charset="0"/>
            </a:rPr>
            <a:t>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182563</xdr:colOff>
      <xdr:row>38</xdr:row>
      <xdr:rowOff>31750</xdr:rowOff>
    </xdr:from>
    <xdr:to>
      <xdr:col>6</xdr:col>
      <xdr:colOff>309563</xdr:colOff>
      <xdr:row>38</xdr:row>
      <xdr:rowOff>1785938</xdr:rowOff>
    </xdr:to>
    <xdr:graphicFrame macro="">
      <xdr:nvGraphicFramePr>
        <xdr:cNvPr id="4" name="Gráfico 3">
          <a:extLst>
            <a:ext uri="{FF2B5EF4-FFF2-40B4-BE49-F238E27FC236}">
              <a16:creationId xmlns:a16="http://schemas.microsoft.com/office/drawing/2014/main" xmlns="" id="{15310AA0-D541-43CA-AF89-9131517C6A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63500</xdr:colOff>
      <xdr:row>38</xdr:row>
      <xdr:rowOff>79376</xdr:rowOff>
    </xdr:from>
    <xdr:to>
      <xdr:col>14</xdr:col>
      <xdr:colOff>190501</xdr:colOff>
      <xdr:row>38</xdr:row>
      <xdr:rowOff>1785938</xdr:rowOff>
    </xdr:to>
    <xdr:graphicFrame macro="">
      <xdr:nvGraphicFramePr>
        <xdr:cNvPr id="5" name="Gráfico 4">
          <a:extLst>
            <a:ext uri="{FF2B5EF4-FFF2-40B4-BE49-F238E27FC236}">
              <a16:creationId xmlns:a16="http://schemas.microsoft.com/office/drawing/2014/main" xmlns="" id="{2DBB8FB5-7777-4CA1-B0F7-3CFBA0929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224119</xdr:rowOff>
    </xdr:from>
    <xdr:to>
      <xdr:col>5</xdr:col>
      <xdr:colOff>460376</xdr:colOff>
      <xdr:row>19</xdr:row>
      <xdr:rowOff>100295</xdr:rowOff>
    </xdr:to>
    <xdr:graphicFrame macro="">
      <xdr:nvGraphicFramePr>
        <xdr:cNvPr id="635" name="Gráfico 634">
          <a:extLst>
            <a:ext uri="{FF2B5EF4-FFF2-40B4-BE49-F238E27FC236}">
              <a16:creationId xmlns:a16="http://schemas.microsoft.com/office/drawing/2014/main" xmlns="" id="{38A067ED-2266-43E6-A85C-C06E722B0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1</xdr:row>
      <xdr:rowOff>74931</xdr:rowOff>
    </xdr:from>
    <xdr:to>
      <xdr:col>8</xdr:col>
      <xdr:colOff>730250</xdr:colOff>
      <xdr:row>3</xdr:row>
      <xdr:rowOff>247650</xdr:rowOff>
    </xdr:to>
    <xdr:sp macro="" textlink="">
      <xdr:nvSpPr>
        <xdr:cNvPr id="3" name="CuadroTexto 2">
          <a:extLst>
            <a:ext uri="{FF2B5EF4-FFF2-40B4-BE49-F238E27FC236}">
              <a16:creationId xmlns:a16="http://schemas.microsoft.com/office/drawing/2014/main" xmlns="" id="{A326A2A5-CF8D-4EF7-B06F-698518062656}"/>
            </a:ext>
          </a:extLst>
        </xdr:cNvPr>
        <xdr:cNvSpPr txBox="1"/>
      </xdr:nvSpPr>
      <xdr:spPr>
        <a:xfrm>
          <a:off x="4584700" y="74931"/>
          <a:ext cx="1479550" cy="150621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aseline="0">
            <a:solidFill>
              <a:schemeClr val="tx1">
                <a:lumMod val="65000"/>
                <a:lumOff val="35000"/>
              </a:schemeClr>
            </a:solidFill>
            <a:latin typeface="Gill Sans MT" panose="020B0502020104020203" pitchFamily="34" charset="0"/>
          </a:endParaRPr>
        </a:p>
      </xdr:txBody>
    </xdr:sp>
    <xdr:clientData/>
  </xdr:twoCellAnchor>
  <xdr:oneCellAnchor>
    <xdr:from>
      <xdr:col>7</xdr:col>
      <xdr:colOff>608699</xdr:colOff>
      <xdr:row>1</xdr:row>
      <xdr:rowOff>88900</xdr:rowOff>
    </xdr:from>
    <xdr:ext cx="901144" cy="526363"/>
    <xdr:sp macro="" textlink="">
      <xdr:nvSpPr>
        <xdr:cNvPr id="4" name="CuadroTexto 3">
          <a:extLst>
            <a:ext uri="{FF2B5EF4-FFF2-40B4-BE49-F238E27FC236}">
              <a16:creationId xmlns:a16="http://schemas.microsoft.com/office/drawing/2014/main" xmlns="" id="{44BB8512-E627-45B8-AA39-4E0C7478E0C2}"/>
            </a:ext>
          </a:extLst>
        </xdr:cNvPr>
        <xdr:cNvSpPr txBox="1"/>
      </xdr:nvSpPr>
      <xdr:spPr>
        <a:xfrm>
          <a:off x="5692668" y="303213"/>
          <a:ext cx="901144" cy="526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es-CO" sz="2400">
              <a:solidFill>
                <a:sysClr val="windowText" lastClr="000000"/>
              </a:solidFill>
              <a:effectLst/>
              <a:latin typeface="Arial Black" panose="020B0A04020102020204" pitchFamily="34" charset="0"/>
              <a:ea typeface="+mn-ea"/>
              <a:cs typeface="Aharoni" panose="02010803020104030203" pitchFamily="2" charset="-79"/>
            </a:rPr>
            <a:t># 47</a:t>
          </a:r>
          <a:endParaRPr lang="es-CO" sz="2400">
            <a:solidFill>
              <a:sysClr val="windowText" lastClr="000000"/>
            </a:solidFill>
            <a:effectLst/>
            <a:latin typeface="Arial Black" panose="020B0A04020102020204" pitchFamily="34" charset="0"/>
            <a:cs typeface="Aharoni" panose="02010803020104030203" pitchFamily="2" charset="-79"/>
          </a:endParaRPr>
        </a:p>
      </xdr:txBody>
    </xdr:sp>
    <xdr:clientData/>
  </xdr:oneCellAnchor>
  <xdr:oneCellAnchor>
    <xdr:from>
      <xdr:col>7</xdr:col>
      <xdr:colOff>9400</xdr:colOff>
      <xdr:row>2</xdr:row>
      <xdr:rowOff>107950</xdr:rowOff>
    </xdr:from>
    <xdr:ext cx="1064330" cy="802592"/>
    <xdr:sp macro="" textlink="">
      <xdr:nvSpPr>
        <xdr:cNvPr id="5" name="CuadroTexto 4">
          <a:extLst>
            <a:ext uri="{FF2B5EF4-FFF2-40B4-BE49-F238E27FC236}">
              <a16:creationId xmlns:a16="http://schemas.microsoft.com/office/drawing/2014/main" xmlns="" id="{11C2307A-DE12-4F3E-B957-E2E2D6F7501D}"/>
            </a:ext>
          </a:extLst>
        </xdr:cNvPr>
        <xdr:cNvSpPr txBox="1"/>
      </xdr:nvSpPr>
      <xdr:spPr>
        <a:xfrm>
          <a:off x="5306358" y="769408"/>
          <a:ext cx="1064330" cy="8025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40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B O L E T I N</a:t>
          </a:r>
          <a:endParaRPr lang="es-CO" sz="1400">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800" b="1">
              <a:solidFill>
                <a:schemeClr val="tx1">
                  <a:lumMod val="85000"/>
                  <a:lumOff val="15000"/>
                </a:schemeClr>
              </a:solidFill>
              <a:effectLst/>
              <a:latin typeface="Gill Sans MT Condensed" panose="020B0506020104020203" pitchFamily="34" charset="0"/>
              <a:ea typeface="+mn-ea"/>
              <a:cs typeface="Aharoni" panose="02010803020104030203" pitchFamily="2" charset="-79"/>
            </a:rPr>
            <a:t>INFORMATIVO</a:t>
          </a:r>
          <a:endParaRPr lang="es-CO" sz="1800" b="1">
            <a:solidFill>
              <a:schemeClr val="tx1">
                <a:lumMod val="85000"/>
                <a:lumOff val="15000"/>
              </a:schemeClr>
            </a:solidFill>
            <a:effectLst/>
            <a:latin typeface="Gill Sans MT Condensed" panose="020B0506020104020203" pitchFamily="34" charset="0"/>
            <a:cs typeface="Aharoni" panose="02010803020104030203" pitchFamily="2" charset="-79"/>
          </a:endParaRPr>
        </a:p>
        <a:p>
          <a:r>
            <a:rPr lang="es-CO" sz="1400" b="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SEMANA 119</a:t>
          </a:r>
          <a:r>
            <a:rPr lang="es-CO" sz="1400" b="0" baseline="0">
              <a:solidFill>
                <a:schemeClr val="tx1">
                  <a:lumMod val="85000"/>
                  <a:lumOff val="15000"/>
                </a:schemeClr>
              </a:solidFill>
              <a:effectLst/>
              <a:latin typeface="Gill Sans MT Condensed" panose="020B0506020104020203" pitchFamily="34" charset="0"/>
              <a:ea typeface="+mn-ea"/>
              <a:cs typeface="Aharoni" panose="02010803020104030203" pitchFamily="2" charset="-79"/>
            </a:rPr>
            <a:t> </a:t>
          </a:r>
          <a:endParaRPr lang="es-CO" sz="1400" b="0">
            <a:solidFill>
              <a:schemeClr val="tx1">
                <a:lumMod val="85000"/>
                <a:lumOff val="15000"/>
              </a:schemeClr>
            </a:solidFill>
            <a:effectLst/>
            <a:latin typeface="Gill Sans MT Condensed" panose="020B0506020104020203" pitchFamily="34" charset="0"/>
            <a:cs typeface="Aharoni" panose="02010803020104030203" pitchFamily="2" charset="-79"/>
          </a:endParaRPr>
        </a:p>
      </xdr:txBody>
    </xdr:sp>
    <xdr:clientData/>
  </xdr:oneCellAnchor>
  <xdr:twoCellAnchor>
    <xdr:from>
      <xdr:col>2</xdr:col>
      <xdr:colOff>59765</xdr:colOff>
      <xdr:row>9</xdr:row>
      <xdr:rowOff>67236</xdr:rowOff>
    </xdr:from>
    <xdr:to>
      <xdr:col>3</xdr:col>
      <xdr:colOff>377765</xdr:colOff>
      <xdr:row>15</xdr:row>
      <xdr:rowOff>4236</xdr:rowOff>
    </xdr:to>
    <xdr:sp macro="" textlink="'HTA EVALUACION'!J25:K25">
      <xdr:nvSpPr>
        <xdr:cNvPr id="17" name="Elipse 5">
          <a:extLst>
            <a:ext uri="{FF2B5EF4-FFF2-40B4-BE49-F238E27FC236}">
              <a16:creationId xmlns:a16="http://schemas.microsoft.com/office/drawing/2014/main" xmlns="" id="{5AFCB434-5781-41BF-A023-18D1C8534E26}"/>
            </a:ext>
          </a:extLst>
        </xdr:cNvPr>
        <xdr:cNvSpPr/>
      </xdr:nvSpPr>
      <xdr:spPr>
        <a:xfrm>
          <a:off x="1583765" y="3309471"/>
          <a:ext cx="1080000" cy="1080000"/>
        </a:xfrm>
        <a:prstGeom prst="ellipse">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fld id="{E0242754-B6AF-438F-A546-FB3B9795AFB5}" type="TxLink">
            <a:rPr lang="en-US" sz="2400" b="0" i="0" u="none" strike="noStrike">
              <a:solidFill>
                <a:schemeClr val="accent6">
                  <a:lumMod val="50000"/>
                </a:schemeClr>
              </a:solidFill>
              <a:latin typeface="Gill Sans MT"/>
            </a:rPr>
            <a:pPr algn="ctr"/>
            <a:t>100%</a:t>
          </a:fld>
          <a:endParaRPr lang="es-CO" sz="2400">
            <a:solidFill>
              <a:schemeClr val="accent6">
                <a:lumMod val="50000"/>
              </a:schemeClr>
            </a:solidFill>
          </a:endParaRPr>
        </a:p>
      </xdr:txBody>
    </xdr:sp>
    <xdr:clientData/>
  </xdr:twoCellAnchor>
  <xdr:twoCellAnchor>
    <xdr:from>
      <xdr:col>1</xdr:col>
      <xdr:colOff>243542</xdr:colOff>
      <xdr:row>6</xdr:row>
      <xdr:rowOff>66488</xdr:rowOff>
    </xdr:from>
    <xdr:to>
      <xdr:col>4</xdr:col>
      <xdr:colOff>225542</xdr:colOff>
      <xdr:row>17</xdr:row>
      <xdr:rowOff>219938</xdr:rowOff>
    </xdr:to>
    <xdr:sp macro="" textlink="">
      <xdr:nvSpPr>
        <xdr:cNvPr id="16" name="Elipse 7">
          <a:extLst>
            <a:ext uri="{FF2B5EF4-FFF2-40B4-BE49-F238E27FC236}">
              <a16:creationId xmlns:a16="http://schemas.microsoft.com/office/drawing/2014/main" xmlns="" id="{AC5E0499-A3BE-483E-B1FE-C97A39C5547E}"/>
            </a:ext>
          </a:extLst>
        </xdr:cNvPr>
        <xdr:cNvSpPr/>
      </xdr:nvSpPr>
      <xdr:spPr>
        <a:xfrm>
          <a:off x="1005542" y="2718547"/>
          <a:ext cx="2268000" cy="2267626"/>
        </a:xfrm>
        <a:prstGeom prst="ellipse">
          <a:avLst/>
        </a:prstGeom>
        <a:noFill/>
        <a:ln>
          <a:solidFill>
            <a:srgbClr val="009AA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12700</xdr:colOff>
      <xdr:row>7</xdr:row>
      <xdr:rowOff>0</xdr:rowOff>
    </xdr:from>
    <xdr:to>
      <xdr:col>7</xdr:col>
      <xdr:colOff>648700</xdr:colOff>
      <xdr:row>7</xdr:row>
      <xdr:rowOff>247650</xdr:rowOff>
    </xdr:to>
    <xdr:sp macro="" textlink="GRAFICO!B8">
      <xdr:nvSpPr>
        <xdr:cNvPr id="30" name="Paralelogramo 8">
          <a:extLst>
            <a:ext uri="{FF2B5EF4-FFF2-40B4-BE49-F238E27FC236}">
              <a16:creationId xmlns:a16="http://schemas.microsoft.com/office/drawing/2014/main" xmlns="" id="{77F91E19-F14B-4CBB-A1B0-E307F9C6FAF9}"/>
            </a:ext>
          </a:extLst>
        </xdr:cNvPr>
        <xdr:cNvSpPr/>
      </xdr:nvSpPr>
      <xdr:spPr>
        <a:xfrm>
          <a:off x="3060700" y="2413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1B5C6058-69F1-4F89-AE6C-EB0BC6C26C7D}" type="TxLink">
            <a:rPr lang="en-US" sz="1200" b="0" i="0" u="none" strike="noStrike">
              <a:solidFill>
                <a:schemeClr val="bg1"/>
              </a:solidFill>
              <a:latin typeface="Gill Sans MT"/>
            </a:rPr>
            <a:pPr algn="l"/>
            <a:t>Disponibilidad</a:t>
          </a:fld>
          <a:endParaRPr lang="es-CO" sz="1200">
            <a:solidFill>
              <a:schemeClr val="bg1"/>
            </a:solidFill>
          </a:endParaRPr>
        </a:p>
      </xdr:txBody>
    </xdr:sp>
    <xdr:clientData/>
  </xdr:twoCellAnchor>
  <xdr:twoCellAnchor>
    <xdr:from>
      <xdr:col>7</xdr:col>
      <xdr:colOff>628650</xdr:colOff>
      <xdr:row>7</xdr:row>
      <xdr:rowOff>0</xdr:rowOff>
    </xdr:from>
    <xdr:to>
      <xdr:col>8</xdr:col>
      <xdr:colOff>742950</xdr:colOff>
      <xdr:row>7</xdr:row>
      <xdr:rowOff>247650</xdr:rowOff>
    </xdr:to>
    <xdr:sp macro="" textlink="GRAFICO!E8">
      <xdr:nvSpPr>
        <xdr:cNvPr id="31" name="Paralelogramo 9">
          <a:extLst>
            <a:ext uri="{FF2B5EF4-FFF2-40B4-BE49-F238E27FC236}">
              <a16:creationId xmlns:a16="http://schemas.microsoft.com/office/drawing/2014/main" xmlns="" id="{191424F2-0298-47F0-8308-2B076224DFC8}"/>
            </a:ext>
          </a:extLst>
        </xdr:cNvPr>
        <xdr:cNvSpPr/>
      </xdr:nvSpPr>
      <xdr:spPr>
        <a:xfrm>
          <a:off x="5200650" y="2413000"/>
          <a:ext cx="876300" cy="247650"/>
        </a:xfrm>
        <a:prstGeom prst="parallelogram">
          <a:avLst/>
        </a:prstGeom>
        <a:solidFill>
          <a:srgbClr val="FF00FF"/>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31F2162-5569-46B6-957D-B01F38961824}" type="TxLink">
            <a:rPr lang="en-US" sz="12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9</xdr:row>
      <xdr:rowOff>0</xdr:rowOff>
    </xdr:from>
    <xdr:to>
      <xdr:col>7</xdr:col>
      <xdr:colOff>648700</xdr:colOff>
      <xdr:row>9</xdr:row>
      <xdr:rowOff>247650</xdr:rowOff>
    </xdr:to>
    <xdr:sp macro="" textlink="GRAFICO!B9">
      <xdr:nvSpPr>
        <xdr:cNvPr id="630" name="Paralelogramo 11">
          <a:extLst>
            <a:ext uri="{FF2B5EF4-FFF2-40B4-BE49-F238E27FC236}">
              <a16:creationId xmlns:a16="http://schemas.microsoft.com/office/drawing/2014/main" xmlns="" id="{AB5AEEF6-CEC5-4E9A-8CBD-93D0089F0103}"/>
            </a:ext>
          </a:extLst>
        </xdr:cNvPr>
        <xdr:cNvSpPr/>
      </xdr:nvSpPr>
      <xdr:spPr>
        <a:xfrm>
          <a:off x="3060700" y="279400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993FEABC-3DB5-4B9C-B137-2D9B91F1FC1E}" type="TxLink">
            <a:rPr lang="en-US" sz="1200" b="0" i="0" u="none" strike="noStrike">
              <a:solidFill>
                <a:schemeClr val="bg1">
                  <a:lumMod val="95000"/>
                </a:schemeClr>
              </a:solidFill>
              <a:latin typeface="Gill Sans MT"/>
            </a:rPr>
            <a:pPr algn="l"/>
            <a:t>Cumplen Requisitos Min Salud</a:t>
          </a:fld>
          <a:endParaRPr lang="es-CO" sz="1200">
            <a:solidFill>
              <a:schemeClr val="bg1">
                <a:lumMod val="95000"/>
              </a:schemeClr>
            </a:solidFill>
          </a:endParaRPr>
        </a:p>
      </xdr:txBody>
    </xdr:sp>
    <xdr:clientData/>
  </xdr:twoCellAnchor>
  <xdr:twoCellAnchor>
    <xdr:from>
      <xdr:col>7</xdr:col>
      <xdr:colOff>628650</xdr:colOff>
      <xdr:row>9</xdr:row>
      <xdr:rowOff>0</xdr:rowOff>
    </xdr:from>
    <xdr:to>
      <xdr:col>8</xdr:col>
      <xdr:colOff>742950</xdr:colOff>
      <xdr:row>9</xdr:row>
      <xdr:rowOff>247650</xdr:rowOff>
    </xdr:to>
    <xdr:sp macro="" textlink="GRAFICO!E9">
      <xdr:nvSpPr>
        <xdr:cNvPr id="133" name="Paralelogramo 12">
          <a:extLst>
            <a:ext uri="{FF2B5EF4-FFF2-40B4-BE49-F238E27FC236}">
              <a16:creationId xmlns:a16="http://schemas.microsoft.com/office/drawing/2014/main" xmlns="" id="{6BF5F877-C717-406F-94BA-A09C7E687367}"/>
            </a:ext>
          </a:extLst>
        </xdr:cNvPr>
        <xdr:cNvSpPr/>
      </xdr:nvSpPr>
      <xdr:spPr>
        <a:xfrm>
          <a:off x="5200650" y="2794000"/>
          <a:ext cx="876300" cy="247650"/>
        </a:xfrm>
        <a:prstGeom prst="parallelogram">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4502EE3-E97C-4860-8B46-C3E593FC227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11</xdr:row>
      <xdr:rowOff>0</xdr:rowOff>
    </xdr:from>
    <xdr:to>
      <xdr:col>7</xdr:col>
      <xdr:colOff>648700</xdr:colOff>
      <xdr:row>11</xdr:row>
      <xdr:rowOff>247650</xdr:rowOff>
    </xdr:to>
    <xdr:sp macro="" textlink="GRAFICO!B10">
      <xdr:nvSpPr>
        <xdr:cNvPr id="242" name="Paralelogramo 13">
          <a:extLst>
            <a:ext uri="{FF2B5EF4-FFF2-40B4-BE49-F238E27FC236}">
              <a16:creationId xmlns:a16="http://schemas.microsoft.com/office/drawing/2014/main" xmlns="" id="{177BADAF-4A22-494B-9BC6-23B71D47C2BA}"/>
            </a:ext>
          </a:extLst>
        </xdr:cNvPr>
        <xdr:cNvSpPr/>
      </xdr:nvSpPr>
      <xdr:spPr>
        <a:xfrm>
          <a:off x="3060700" y="3257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F4E20364-7175-4C82-96B8-C7A897137A92}" type="TxLink">
            <a:rPr lang="en-US" sz="1200" b="0" i="0" u="none" strike="noStrike">
              <a:solidFill>
                <a:schemeClr val="bg1">
                  <a:lumMod val="95000"/>
                </a:schemeClr>
              </a:solidFill>
              <a:latin typeface="Gill Sans MT"/>
            </a:rPr>
            <a:pPr algn="l"/>
            <a:t>Entrega acorde nivel exposición</a:t>
          </a:fld>
          <a:endParaRPr lang="es-CO" sz="1200">
            <a:solidFill>
              <a:schemeClr val="bg1">
                <a:lumMod val="95000"/>
              </a:schemeClr>
            </a:solidFill>
          </a:endParaRPr>
        </a:p>
      </xdr:txBody>
    </xdr:sp>
    <xdr:clientData/>
  </xdr:twoCellAnchor>
  <xdr:twoCellAnchor>
    <xdr:from>
      <xdr:col>7</xdr:col>
      <xdr:colOff>628650</xdr:colOff>
      <xdr:row>11</xdr:row>
      <xdr:rowOff>0</xdr:rowOff>
    </xdr:from>
    <xdr:to>
      <xdr:col>8</xdr:col>
      <xdr:colOff>742950</xdr:colOff>
      <xdr:row>11</xdr:row>
      <xdr:rowOff>247650</xdr:rowOff>
    </xdr:to>
    <xdr:sp macro="" textlink="GRAFICO!E10">
      <xdr:nvSpPr>
        <xdr:cNvPr id="243" name="Paralelogramo 14">
          <a:extLst>
            <a:ext uri="{FF2B5EF4-FFF2-40B4-BE49-F238E27FC236}">
              <a16:creationId xmlns:a16="http://schemas.microsoft.com/office/drawing/2014/main" xmlns="" id="{599072C1-FD7C-4CD4-B5BB-BBC9D4750760}"/>
            </a:ext>
          </a:extLst>
        </xdr:cNvPr>
        <xdr:cNvSpPr/>
      </xdr:nvSpPr>
      <xdr:spPr>
        <a:xfrm>
          <a:off x="5200650" y="3257550"/>
          <a:ext cx="876300" cy="247650"/>
        </a:xfrm>
        <a:prstGeom prst="parallelogram">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611C267-FED5-4335-AA20-51A5EC85E761}"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4</xdr:col>
      <xdr:colOff>715169</xdr:colOff>
      <xdr:row>13</xdr:row>
      <xdr:rowOff>71438</xdr:rowOff>
    </xdr:from>
    <xdr:to>
      <xdr:col>7</xdr:col>
      <xdr:colOff>624888</xdr:colOff>
      <xdr:row>14</xdr:row>
      <xdr:rowOff>69057</xdr:rowOff>
    </xdr:to>
    <xdr:sp macro="" textlink="GRAFICO!B11">
      <xdr:nvSpPr>
        <xdr:cNvPr id="346" name="Paralelogramo 15">
          <a:extLst>
            <a:ext uri="{FF2B5EF4-FFF2-40B4-BE49-F238E27FC236}">
              <a16:creationId xmlns:a16="http://schemas.microsoft.com/office/drawing/2014/main" xmlns="" id="{25B50381-839C-45BD-BD14-E90CD18FFAB0}"/>
            </a:ext>
          </a:extLst>
        </xdr:cNvPr>
        <xdr:cNvSpPr/>
      </xdr:nvSpPr>
      <xdr:spPr>
        <a:xfrm>
          <a:off x="3620294" y="4071938"/>
          <a:ext cx="2088563"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61D0DBBD-1608-454C-8DD8-525FE17FA097}" type="TxLink">
            <a:rPr lang="en-US" sz="1200" b="0" i="0" u="none" strike="noStrike">
              <a:solidFill>
                <a:schemeClr val="bg1">
                  <a:lumMod val="95000"/>
                </a:schemeClr>
              </a:solidFill>
              <a:latin typeface="Gill Sans MT"/>
            </a:rPr>
            <a:pPr algn="l"/>
            <a:t>Entrega oportuna</a:t>
          </a:fld>
          <a:endParaRPr lang="es-CO" sz="1200">
            <a:solidFill>
              <a:schemeClr val="bg1">
                <a:lumMod val="95000"/>
              </a:schemeClr>
            </a:solidFill>
          </a:endParaRPr>
        </a:p>
      </xdr:txBody>
    </xdr:sp>
    <xdr:clientData/>
  </xdr:twoCellAnchor>
  <xdr:twoCellAnchor>
    <xdr:from>
      <xdr:col>7</xdr:col>
      <xdr:colOff>628650</xdr:colOff>
      <xdr:row>13</xdr:row>
      <xdr:rowOff>0</xdr:rowOff>
    </xdr:from>
    <xdr:to>
      <xdr:col>8</xdr:col>
      <xdr:colOff>742950</xdr:colOff>
      <xdr:row>13</xdr:row>
      <xdr:rowOff>247650</xdr:rowOff>
    </xdr:to>
    <xdr:sp macro="" textlink="GRAFICO!E11">
      <xdr:nvSpPr>
        <xdr:cNvPr id="347" name="Paralelogramo 16">
          <a:extLst>
            <a:ext uri="{FF2B5EF4-FFF2-40B4-BE49-F238E27FC236}">
              <a16:creationId xmlns:a16="http://schemas.microsoft.com/office/drawing/2014/main" xmlns="" id="{B1CF626B-01AC-44BC-850A-63E461CC0BFA}"/>
            </a:ext>
          </a:extLst>
        </xdr:cNvPr>
        <xdr:cNvSpPr/>
      </xdr:nvSpPr>
      <xdr:spPr>
        <a:xfrm>
          <a:off x="5200650" y="3721100"/>
          <a:ext cx="876300" cy="247650"/>
        </a:xfrm>
        <a:prstGeom prst="parallelogram">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9ECF41E-DA5E-40DD-AD9E-69699A2EFC39}"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15</xdr:row>
      <xdr:rowOff>0</xdr:rowOff>
    </xdr:from>
    <xdr:to>
      <xdr:col>7</xdr:col>
      <xdr:colOff>648700</xdr:colOff>
      <xdr:row>15</xdr:row>
      <xdr:rowOff>247650</xdr:rowOff>
    </xdr:to>
    <xdr:sp macro="" textlink="GRAFICO!B12">
      <xdr:nvSpPr>
        <xdr:cNvPr id="434" name="Paralelogramo 17">
          <a:extLst>
            <a:ext uri="{FF2B5EF4-FFF2-40B4-BE49-F238E27FC236}">
              <a16:creationId xmlns:a16="http://schemas.microsoft.com/office/drawing/2014/main" xmlns="" id="{6A04859E-CDD0-4951-8A78-2293134CB75D}"/>
            </a:ext>
          </a:extLst>
        </xdr:cNvPr>
        <xdr:cNvSpPr/>
      </xdr:nvSpPr>
      <xdr:spPr>
        <a:xfrm>
          <a:off x="3785347" y="4385235"/>
          <a:ext cx="2145059"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8AAED067-679B-43AE-A0BD-198FFF59D9FE}" type="TxLink">
            <a:rPr lang="en-US" sz="1200" b="0" i="0" u="none" strike="noStrike">
              <a:solidFill>
                <a:schemeClr val="bg1">
                  <a:lumMod val="95000"/>
                </a:schemeClr>
              </a:solidFill>
              <a:latin typeface="Gill Sans MT"/>
            </a:rPr>
            <a:pPr algn="l"/>
            <a:t>Reposición</a:t>
          </a:fld>
          <a:endParaRPr lang="es-CO" sz="1200">
            <a:solidFill>
              <a:schemeClr val="bg1">
                <a:lumMod val="95000"/>
              </a:schemeClr>
            </a:solidFill>
          </a:endParaRPr>
        </a:p>
      </xdr:txBody>
    </xdr:sp>
    <xdr:clientData/>
  </xdr:twoCellAnchor>
  <xdr:twoCellAnchor>
    <xdr:from>
      <xdr:col>7</xdr:col>
      <xdr:colOff>628650</xdr:colOff>
      <xdr:row>15</xdr:row>
      <xdr:rowOff>0</xdr:rowOff>
    </xdr:from>
    <xdr:to>
      <xdr:col>8</xdr:col>
      <xdr:colOff>742950</xdr:colOff>
      <xdr:row>15</xdr:row>
      <xdr:rowOff>247650</xdr:rowOff>
    </xdr:to>
    <xdr:sp macro="" textlink="GRAFICO!E12">
      <xdr:nvSpPr>
        <xdr:cNvPr id="435" name="Paralelogramo 18">
          <a:extLst>
            <a:ext uri="{FF2B5EF4-FFF2-40B4-BE49-F238E27FC236}">
              <a16:creationId xmlns:a16="http://schemas.microsoft.com/office/drawing/2014/main" xmlns="" id="{106F3067-F108-40F7-8542-80162769265F}"/>
            </a:ext>
          </a:extLst>
        </xdr:cNvPr>
        <xdr:cNvSpPr/>
      </xdr:nvSpPr>
      <xdr:spPr>
        <a:xfrm>
          <a:off x="5200650" y="4184650"/>
          <a:ext cx="876300" cy="247650"/>
        </a:xfrm>
        <a:prstGeom prst="parallelogram">
          <a:avLst/>
        </a:prstGeom>
        <a:solidFill>
          <a:srgbClr val="FF0066"/>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F5DC62-EDAA-4A9B-9DB4-3F7C2D119EA5}"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12700</xdr:colOff>
      <xdr:row>17</xdr:row>
      <xdr:rowOff>6350</xdr:rowOff>
    </xdr:from>
    <xdr:to>
      <xdr:col>7</xdr:col>
      <xdr:colOff>648700</xdr:colOff>
      <xdr:row>18</xdr:row>
      <xdr:rowOff>0</xdr:rowOff>
    </xdr:to>
    <xdr:sp macro="" textlink="GRAFICO!B13">
      <xdr:nvSpPr>
        <xdr:cNvPr id="530" name="Paralelogramo 19">
          <a:extLst>
            <a:ext uri="{FF2B5EF4-FFF2-40B4-BE49-F238E27FC236}">
              <a16:creationId xmlns:a16="http://schemas.microsoft.com/office/drawing/2014/main" xmlns="" id="{7945B726-A8EC-453C-8A11-6ADE09952B8C}"/>
            </a:ext>
          </a:extLst>
        </xdr:cNvPr>
        <xdr:cNvSpPr/>
      </xdr:nvSpPr>
      <xdr:spPr>
        <a:xfrm>
          <a:off x="3060700" y="46545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29615694-524A-4E5B-BD2D-A3DF70139AE0}" type="TxLink">
            <a:rPr lang="en-US" sz="1200" b="0" i="0" u="none" strike="noStrike">
              <a:solidFill>
                <a:schemeClr val="bg1">
                  <a:lumMod val="95000"/>
                </a:schemeClr>
              </a:solidFill>
              <a:latin typeface="Gill Sans MT"/>
            </a:rPr>
            <a:pPr algn="l"/>
            <a:t>Stock en Bodega</a:t>
          </a:fld>
          <a:endParaRPr lang="es-CO" sz="1200">
            <a:solidFill>
              <a:schemeClr val="bg1">
                <a:lumMod val="95000"/>
              </a:schemeClr>
            </a:solidFill>
          </a:endParaRPr>
        </a:p>
      </xdr:txBody>
    </xdr:sp>
    <xdr:clientData/>
  </xdr:twoCellAnchor>
  <xdr:twoCellAnchor>
    <xdr:from>
      <xdr:col>7</xdr:col>
      <xdr:colOff>628650</xdr:colOff>
      <xdr:row>17</xdr:row>
      <xdr:rowOff>6350</xdr:rowOff>
    </xdr:from>
    <xdr:to>
      <xdr:col>8</xdr:col>
      <xdr:colOff>742950</xdr:colOff>
      <xdr:row>18</xdr:row>
      <xdr:rowOff>0</xdr:rowOff>
    </xdr:to>
    <xdr:sp macro="" textlink="GRAFICO!E13">
      <xdr:nvSpPr>
        <xdr:cNvPr id="531" name="Paralelogramo 20">
          <a:extLst>
            <a:ext uri="{FF2B5EF4-FFF2-40B4-BE49-F238E27FC236}">
              <a16:creationId xmlns:a16="http://schemas.microsoft.com/office/drawing/2014/main" xmlns="" id="{B904D5BF-252E-44EB-B7EE-1D15C9FE1CB7}"/>
            </a:ext>
          </a:extLst>
        </xdr:cNvPr>
        <xdr:cNvSpPr/>
      </xdr:nvSpPr>
      <xdr:spPr>
        <a:xfrm>
          <a:off x="5200650" y="4654550"/>
          <a:ext cx="876300" cy="247650"/>
        </a:xfrm>
        <a:prstGeom prst="parallelogram">
          <a:avLst/>
        </a:prstGeom>
        <a:solidFill>
          <a:srgbClr val="00B0F0"/>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043FD0A-042F-4C8B-8CBF-1EAD0520B076}"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5</xdr:col>
      <xdr:colOff>6350</xdr:colOff>
      <xdr:row>19</xdr:row>
      <xdr:rowOff>0</xdr:rowOff>
    </xdr:from>
    <xdr:to>
      <xdr:col>7</xdr:col>
      <xdr:colOff>642350</xdr:colOff>
      <xdr:row>19</xdr:row>
      <xdr:rowOff>247650</xdr:rowOff>
    </xdr:to>
    <xdr:sp macro="" textlink="GRAFICO!B14">
      <xdr:nvSpPr>
        <xdr:cNvPr id="628" name="Paralelogramo 21">
          <a:extLst>
            <a:ext uri="{FF2B5EF4-FFF2-40B4-BE49-F238E27FC236}">
              <a16:creationId xmlns:a16="http://schemas.microsoft.com/office/drawing/2014/main" xmlns="" id="{D50AC86C-D8C3-4B3B-8F61-CB7892006AE6}"/>
            </a:ext>
          </a:extLst>
        </xdr:cNvPr>
        <xdr:cNvSpPr/>
      </xdr:nvSpPr>
      <xdr:spPr>
        <a:xfrm>
          <a:off x="3054350" y="5111750"/>
          <a:ext cx="2160000" cy="247650"/>
        </a:xfrm>
        <a:prstGeom prst="parallelogram">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DFB7ABF6-A8EE-4664-BAD2-D3E4BC20A8EF}" type="TxLink">
            <a:rPr lang="en-US" sz="1200" b="0" i="0" u="none" strike="noStrike">
              <a:solidFill>
                <a:schemeClr val="bg1">
                  <a:lumMod val="95000"/>
                </a:schemeClr>
              </a:solidFill>
              <a:latin typeface="Gill Sans MT"/>
            </a:rPr>
            <a:pPr algn="l"/>
            <a:t>Coord. Con ARL entrega EPP</a:t>
          </a:fld>
          <a:endParaRPr lang="es-CO" sz="1200">
            <a:solidFill>
              <a:schemeClr val="bg1">
                <a:lumMod val="95000"/>
              </a:schemeClr>
            </a:solidFill>
          </a:endParaRPr>
        </a:p>
      </xdr:txBody>
    </xdr:sp>
    <xdr:clientData/>
  </xdr:twoCellAnchor>
  <xdr:twoCellAnchor>
    <xdr:from>
      <xdr:col>7</xdr:col>
      <xdr:colOff>622300</xdr:colOff>
      <xdr:row>19</xdr:row>
      <xdr:rowOff>0</xdr:rowOff>
    </xdr:from>
    <xdr:to>
      <xdr:col>8</xdr:col>
      <xdr:colOff>736600</xdr:colOff>
      <xdr:row>19</xdr:row>
      <xdr:rowOff>247650</xdr:rowOff>
    </xdr:to>
    <xdr:sp macro="" textlink="GRAFICO!E14">
      <xdr:nvSpPr>
        <xdr:cNvPr id="629" name="Paralelogramo 22">
          <a:extLst>
            <a:ext uri="{FF2B5EF4-FFF2-40B4-BE49-F238E27FC236}">
              <a16:creationId xmlns:a16="http://schemas.microsoft.com/office/drawing/2014/main" xmlns="" id="{B3DA350B-4C67-4A5A-A1DB-A80CDC83CCA0}"/>
            </a:ext>
          </a:extLst>
        </xdr:cNvPr>
        <xdr:cNvSpPr/>
      </xdr:nvSpPr>
      <xdr:spPr>
        <a:xfrm>
          <a:off x="5194300" y="5111750"/>
          <a:ext cx="876300" cy="247650"/>
        </a:xfrm>
        <a:prstGeom prst="parallelogram">
          <a:avLst/>
        </a:prstGeom>
        <a:solidFill>
          <a:srgbClr val="99FF33"/>
        </a:solidFill>
        <a:ln>
          <a:solidFill>
            <a:srgbClr val="99FF3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9F7B37A-D3D6-47E6-BC37-E9495557244D}" type="TxLink">
            <a:rPr lang="en-US" sz="1100" b="0" i="0" u="none" strike="noStrike">
              <a:solidFill>
                <a:srgbClr val="000000"/>
              </a:solidFill>
              <a:latin typeface="Calibri"/>
              <a:cs typeface="Calibri"/>
            </a:rPr>
            <a:pPr algn="ctr"/>
            <a:t>100%</a:t>
          </a:fld>
          <a:endParaRPr lang="es-CO" sz="1200"/>
        </a:p>
      </xdr:txBody>
    </xdr:sp>
    <xdr:clientData/>
  </xdr:twoCellAnchor>
  <xdr:twoCellAnchor>
    <xdr:from>
      <xdr:col>3</xdr:col>
      <xdr:colOff>514350</xdr:colOff>
      <xdr:row>6</xdr:row>
      <xdr:rowOff>12700</xdr:rowOff>
    </xdr:from>
    <xdr:to>
      <xdr:col>4</xdr:col>
      <xdr:colOff>364350</xdr:colOff>
      <xdr:row>9</xdr:row>
      <xdr:rowOff>34150</xdr:rowOff>
    </xdr:to>
    <xdr:sp macro="" textlink="">
      <xdr:nvSpPr>
        <xdr:cNvPr id="633" name="Elipse 632">
          <a:extLst>
            <a:ext uri="{FF2B5EF4-FFF2-40B4-BE49-F238E27FC236}">
              <a16:creationId xmlns:a16="http://schemas.microsoft.com/office/drawing/2014/main" xmlns="" id="{F65BE37F-ABD9-4D9A-A094-F4AE2CECE68C}"/>
            </a:ext>
          </a:extLst>
        </xdr:cNvPr>
        <xdr:cNvSpPr/>
      </xdr:nvSpPr>
      <xdr:spPr>
        <a:xfrm>
          <a:off x="2038350" y="2432050"/>
          <a:ext cx="612000" cy="612000"/>
        </a:xfrm>
        <a:prstGeom prst="ellipse">
          <a:avLst/>
        </a:prstGeom>
        <a:solidFill>
          <a:schemeClr val="accent5">
            <a:lumMod val="50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463550</xdr:colOff>
      <xdr:row>5</xdr:row>
      <xdr:rowOff>374650</xdr:rowOff>
    </xdr:from>
    <xdr:to>
      <xdr:col>4</xdr:col>
      <xdr:colOff>421550</xdr:colOff>
      <xdr:row>9</xdr:row>
      <xdr:rowOff>78650</xdr:rowOff>
    </xdr:to>
    <xdr:sp macro="" textlink="">
      <xdr:nvSpPr>
        <xdr:cNvPr id="634" name="Elipse 7">
          <a:extLst>
            <a:ext uri="{FF2B5EF4-FFF2-40B4-BE49-F238E27FC236}">
              <a16:creationId xmlns:a16="http://schemas.microsoft.com/office/drawing/2014/main" xmlns="" id="{D4DCB3F2-680E-4158-9C5A-8CE44AFE048A}"/>
            </a:ext>
          </a:extLst>
        </xdr:cNvPr>
        <xdr:cNvSpPr/>
      </xdr:nvSpPr>
      <xdr:spPr>
        <a:xfrm>
          <a:off x="1987550" y="2368550"/>
          <a:ext cx="720000" cy="720000"/>
        </a:xfrm>
        <a:prstGeom prst="ellipse">
          <a:avLst/>
        </a:prstGeom>
        <a:noFill/>
        <a:ln>
          <a:solidFill>
            <a:schemeClr val="bg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3</xdr:col>
      <xdr:colOff>647700</xdr:colOff>
      <xdr:row>5</xdr:row>
      <xdr:rowOff>146050</xdr:rowOff>
    </xdr:from>
    <xdr:to>
      <xdr:col>4</xdr:col>
      <xdr:colOff>587375</xdr:colOff>
      <xdr:row>7</xdr:row>
      <xdr:rowOff>212724</xdr:rowOff>
    </xdr:to>
    <xdr:pic>
      <xdr:nvPicPr>
        <xdr:cNvPr id="632" name="Imagen 631">
          <a:extLst>
            <a:ext uri="{FF2B5EF4-FFF2-40B4-BE49-F238E27FC236}">
              <a16:creationId xmlns:a16="http://schemas.microsoft.com/office/drawing/2014/main" xmlns="" id="{EB6D6EAF-7554-4115-A3A2-3E26E16812F4}"/>
            </a:ext>
          </a:extLst>
        </xdr:cNvPr>
        <xdr:cNvPicPr>
          <a:picLocks noChangeAspect="1"/>
        </xdr:cNvPicPr>
      </xdr:nvPicPr>
      <xdr:blipFill>
        <a:blip xmlns:r="http://schemas.openxmlformats.org/officeDocument/2006/relationships" r:embed="rId2" cstate="print">
          <a:duotone>
            <a:schemeClr val="accent4">
              <a:shade val="45000"/>
              <a:satMod val="135000"/>
            </a:schemeClr>
            <a:prstClr val="white"/>
          </a:duotone>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rot="20727092">
          <a:off x="2171700" y="2139950"/>
          <a:ext cx="701675" cy="701675"/>
        </a:xfrm>
        <a:prstGeom prst="rect">
          <a:avLst/>
        </a:prstGeom>
      </xdr:spPr>
    </xdr:pic>
    <xdr:clientData/>
  </xdr:twoCellAnchor>
  <xdr:oneCellAnchor>
    <xdr:from>
      <xdr:col>4</xdr:col>
      <xdr:colOff>732117</xdr:colOff>
      <xdr:row>5</xdr:row>
      <xdr:rowOff>29883</xdr:rowOff>
    </xdr:from>
    <xdr:ext cx="2902782" cy="421719"/>
    <xdr:sp macro="" textlink="">
      <xdr:nvSpPr>
        <xdr:cNvPr id="636" name="CuadroTexto 635">
          <a:extLst>
            <a:ext uri="{FF2B5EF4-FFF2-40B4-BE49-F238E27FC236}">
              <a16:creationId xmlns:a16="http://schemas.microsoft.com/office/drawing/2014/main" xmlns="" id="{0C463ED2-78AE-4201-9DB4-7F71E60229BD}"/>
            </a:ext>
          </a:extLst>
        </xdr:cNvPr>
        <xdr:cNvSpPr txBox="1"/>
      </xdr:nvSpPr>
      <xdr:spPr>
        <a:xfrm>
          <a:off x="3780117" y="2256118"/>
          <a:ext cx="2902782" cy="421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400">
              <a:latin typeface="Aharoni" panose="02010803020104030203" pitchFamily="2" charset="-79"/>
              <a:cs typeface="Aharoni" panose="02010803020104030203" pitchFamily="2" charset="-79"/>
            </a:rPr>
            <a:t>CUMPLIMIENTO DE LA GESTIÓN </a:t>
          </a:r>
        </a:p>
        <a:p>
          <a:pPr algn="ctr"/>
          <a:r>
            <a:rPr lang="es-CO" sz="1200">
              <a:latin typeface="Aharoni" panose="02010803020104030203" pitchFamily="2" charset="-79"/>
              <a:cs typeface="Aharoni" panose="02010803020104030203" pitchFamily="2" charset="-79"/>
            </a:rPr>
            <a:t>ELEMENTOS DE PROTECCIÓN EPP*</a:t>
          </a:r>
        </a:p>
      </xdr:txBody>
    </xdr:sp>
    <xdr:clientData/>
  </xdr:oneCellAnchor>
  <xdr:twoCellAnchor editAs="oneCell">
    <xdr:from>
      <xdr:col>2</xdr:col>
      <xdr:colOff>328523</xdr:colOff>
      <xdr:row>26</xdr:row>
      <xdr:rowOff>14650</xdr:rowOff>
    </xdr:from>
    <xdr:to>
      <xdr:col>2</xdr:col>
      <xdr:colOff>720965</xdr:colOff>
      <xdr:row>27</xdr:row>
      <xdr:rowOff>31933</xdr:rowOff>
    </xdr:to>
    <xdr:pic>
      <xdr:nvPicPr>
        <xdr:cNvPr id="7" name="Imagen 637">
          <a:extLst>
            <a:ext uri="{FF2B5EF4-FFF2-40B4-BE49-F238E27FC236}">
              <a16:creationId xmlns:a16="http://schemas.microsoft.com/office/drawing/2014/main" xmlns="" id="{5D3E7143-C11A-4E74-94AE-1C517DCE12DB}"/>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BEBA8EAE-BF5A-486C-A8C5-ECC9F3942E4B}">
              <a14:imgProps xmlns:a14="http://schemas.microsoft.com/office/drawing/2010/main">
                <a14:imgLayer r:embed="rId5">
                  <a14:imgEffect>
                    <a14:backgroundRemoval t="10000" b="90000" l="10000" r="90000">
                      <a14:foregroundMark x1="59363" y1="20896" x2="59363" y2="20896"/>
                    </a14:backgroundRemoval>
                  </a14:imgEffect>
                </a14:imgLayer>
              </a14:imgProps>
            </a:ext>
            <a:ext uri="{28A0092B-C50C-407E-A947-70E740481C1C}">
              <a14:useLocalDpi xmlns:a14="http://schemas.microsoft.com/office/drawing/2010/main" val="0"/>
            </a:ext>
          </a:extLst>
        </a:blip>
        <a:stretch>
          <a:fillRect/>
        </a:stretch>
      </xdr:blipFill>
      <xdr:spPr>
        <a:xfrm>
          <a:off x="1852523" y="6662612"/>
          <a:ext cx="421017" cy="338519"/>
        </a:xfrm>
        <a:prstGeom prst="rect">
          <a:avLst/>
        </a:prstGeom>
      </xdr:spPr>
    </xdr:pic>
    <xdr:clientData/>
  </xdr:twoCellAnchor>
  <xdr:twoCellAnchor>
    <xdr:from>
      <xdr:col>1</xdr:col>
      <xdr:colOff>321235</xdr:colOff>
      <xdr:row>18</xdr:row>
      <xdr:rowOff>112063</xdr:rowOff>
    </xdr:from>
    <xdr:to>
      <xdr:col>1</xdr:col>
      <xdr:colOff>501235</xdr:colOff>
      <xdr:row>19</xdr:row>
      <xdr:rowOff>165063</xdr:rowOff>
    </xdr:to>
    <xdr:sp macro="" textlink="">
      <xdr:nvSpPr>
        <xdr:cNvPr id="8" name="Rectángulo 7">
          <a:extLst>
            <a:ext uri="{FF2B5EF4-FFF2-40B4-BE49-F238E27FC236}">
              <a16:creationId xmlns:a16="http://schemas.microsoft.com/office/drawing/2014/main" xmlns="" id="{CEF9EC37-AC1A-473D-8025-FCD8184DBBFD}"/>
            </a:ext>
          </a:extLst>
        </xdr:cNvPr>
        <xdr:cNvSpPr/>
      </xdr:nvSpPr>
      <xdr:spPr>
        <a:xfrm>
          <a:off x="1083235" y="5132298"/>
          <a:ext cx="180000" cy="180000"/>
        </a:xfrm>
        <a:prstGeom prst="rect">
          <a:avLst/>
        </a:prstGeom>
        <a:solidFill>
          <a:srgbClr val="009AAF"/>
        </a:solidFill>
        <a:ln>
          <a:solidFill>
            <a:srgbClr val="009A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508000</xdr:colOff>
      <xdr:row>18</xdr:row>
      <xdr:rowOff>67235</xdr:rowOff>
    </xdr:from>
    <xdr:ext cx="513154" cy="261225"/>
    <xdr:sp macro="" textlink="">
      <xdr:nvSpPr>
        <xdr:cNvPr id="9" name="CuadroTexto 8">
          <a:extLst>
            <a:ext uri="{FF2B5EF4-FFF2-40B4-BE49-F238E27FC236}">
              <a16:creationId xmlns:a16="http://schemas.microsoft.com/office/drawing/2014/main" xmlns="" id="{56FAF5BC-0649-4E8D-879B-2109AE10608D}"/>
            </a:ext>
          </a:extLst>
        </xdr:cNvPr>
        <xdr:cNvSpPr txBox="1"/>
      </xdr:nvSpPr>
      <xdr:spPr>
        <a:xfrm>
          <a:off x="1262529" y="5087470"/>
          <a:ext cx="513154"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SI CUMPLE</a:t>
          </a:r>
        </a:p>
      </xdr:txBody>
    </xdr:sp>
    <xdr:clientData/>
  </xdr:oneCellAnchor>
  <xdr:twoCellAnchor>
    <xdr:from>
      <xdr:col>1</xdr:col>
      <xdr:colOff>324225</xdr:colOff>
      <xdr:row>19</xdr:row>
      <xdr:rowOff>212168</xdr:rowOff>
    </xdr:from>
    <xdr:to>
      <xdr:col>1</xdr:col>
      <xdr:colOff>504225</xdr:colOff>
      <xdr:row>20</xdr:row>
      <xdr:rowOff>138168</xdr:rowOff>
    </xdr:to>
    <xdr:sp macro="" textlink="">
      <xdr:nvSpPr>
        <xdr:cNvPr id="32" name="Rectángulo 31">
          <a:extLst>
            <a:ext uri="{FF2B5EF4-FFF2-40B4-BE49-F238E27FC236}">
              <a16:creationId xmlns:a16="http://schemas.microsoft.com/office/drawing/2014/main" xmlns="" id="{BFFBBF0B-6022-436D-9E1E-D51577E4EABD}"/>
            </a:ext>
          </a:extLst>
        </xdr:cNvPr>
        <xdr:cNvSpPr/>
      </xdr:nvSpPr>
      <xdr:spPr>
        <a:xfrm>
          <a:off x="1086225" y="5359403"/>
          <a:ext cx="180000" cy="180000"/>
        </a:xfrm>
        <a:prstGeom prst="rect">
          <a:avLst/>
        </a:prstGeom>
        <a:solidFill>
          <a:schemeClr val="accent4"/>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503517</xdr:colOff>
      <xdr:row>19</xdr:row>
      <xdr:rowOff>159871</xdr:rowOff>
    </xdr:from>
    <xdr:ext cx="548355" cy="261225"/>
    <xdr:sp macro="" textlink="">
      <xdr:nvSpPr>
        <xdr:cNvPr id="33" name="CuadroTexto 32">
          <a:extLst>
            <a:ext uri="{FF2B5EF4-FFF2-40B4-BE49-F238E27FC236}">
              <a16:creationId xmlns:a16="http://schemas.microsoft.com/office/drawing/2014/main" xmlns="" id="{3D839880-894A-4E51-8250-32A332FC7A12}"/>
            </a:ext>
          </a:extLst>
        </xdr:cNvPr>
        <xdr:cNvSpPr txBox="1"/>
      </xdr:nvSpPr>
      <xdr:spPr>
        <a:xfrm>
          <a:off x="1265517" y="5307106"/>
          <a:ext cx="548355" cy="261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latin typeface="Gill Sans MT Ext Condensed Bold" panose="020B0902020104020203" pitchFamily="34" charset="0"/>
            </a:rPr>
            <a:t>NO CUMPLE</a:t>
          </a:r>
        </a:p>
      </xdr:txBody>
    </xdr:sp>
    <xdr:clientData/>
  </xdr:oneCellAnchor>
  <xdr:twoCellAnchor>
    <xdr:from>
      <xdr:col>7</xdr:col>
      <xdr:colOff>522816</xdr:colOff>
      <xdr:row>2</xdr:row>
      <xdr:rowOff>640292</xdr:rowOff>
    </xdr:from>
    <xdr:to>
      <xdr:col>8</xdr:col>
      <xdr:colOff>90107</xdr:colOff>
      <xdr:row>2</xdr:row>
      <xdr:rowOff>856292</xdr:rowOff>
    </xdr:to>
    <xdr:sp macro="" textlink="">
      <xdr:nvSpPr>
        <xdr:cNvPr id="2" name="Rectángulo 1">
          <a:extLst>
            <a:ext uri="{FF2B5EF4-FFF2-40B4-BE49-F238E27FC236}">
              <a16:creationId xmlns:a16="http://schemas.microsoft.com/office/drawing/2014/main" xmlns="" id="{24CD81AF-9F1F-4374-A8E4-839217FC4A6C}"/>
            </a:ext>
          </a:extLst>
        </xdr:cNvPr>
        <xdr:cNvSpPr/>
      </xdr:nvSpPr>
      <xdr:spPr>
        <a:xfrm>
          <a:off x="5827183" y="1304925"/>
          <a:ext cx="325057" cy="216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400">
            <a:latin typeface="Gill Sans MT Condensed" panose="020B0506020104020203" pitchFamily="34" charset="0"/>
          </a:endParaRPr>
        </a:p>
      </xdr:txBody>
    </xdr:sp>
    <xdr:clientData/>
  </xdr:twoCellAnchor>
  <xdr:twoCellAnchor>
    <xdr:from>
      <xdr:col>7</xdr:col>
      <xdr:colOff>54767</xdr:colOff>
      <xdr:row>2</xdr:row>
      <xdr:rowOff>830788</xdr:rowOff>
    </xdr:from>
    <xdr:to>
      <xdr:col>8</xdr:col>
      <xdr:colOff>176475</xdr:colOff>
      <xdr:row>4</xdr:row>
      <xdr:rowOff>8992</xdr:rowOff>
    </xdr:to>
    <xdr:sp macro="" textlink="">
      <xdr:nvSpPr>
        <xdr:cNvPr id="6" name="Rectángulo 5">
          <a:extLst>
            <a:ext uri="{FF2B5EF4-FFF2-40B4-BE49-F238E27FC236}">
              <a16:creationId xmlns:a16="http://schemas.microsoft.com/office/drawing/2014/main" xmlns="" id="{32BB36BE-2D3E-416A-8775-F42232F25DBC}"/>
            </a:ext>
          </a:extLst>
        </xdr:cNvPr>
        <xdr:cNvSpPr/>
      </xdr:nvSpPr>
      <xdr:spPr>
        <a:xfrm>
          <a:off x="5138736" y="1497538"/>
          <a:ext cx="847989" cy="321204"/>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latin typeface="Gill Sans MT Condensed" panose="020B0506020104020203" pitchFamily="34" charset="0"/>
            </a:rPr>
            <a:t>03-JUNIO-21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206374</xdr:colOff>
      <xdr:row>1</xdr:row>
      <xdr:rowOff>98424</xdr:rowOff>
    </xdr:from>
    <xdr:to>
      <xdr:col>5</xdr:col>
      <xdr:colOff>577850</xdr:colOff>
      <xdr:row>14</xdr:row>
      <xdr:rowOff>165100</xdr:rowOff>
    </xdr:to>
    <xdr:graphicFrame macro="">
      <xdr:nvGraphicFramePr>
        <xdr:cNvPr id="3" name="Gráfico 2">
          <a:extLst>
            <a:ext uri="{FF2B5EF4-FFF2-40B4-BE49-F238E27FC236}">
              <a16:creationId xmlns:a16="http://schemas.microsoft.com/office/drawing/2014/main" xmlns="" id="{2F6C0B58-FB28-4E81-A6F1-E2228C507B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187325</xdr:colOff>
      <xdr:row>15</xdr:row>
      <xdr:rowOff>28575</xdr:rowOff>
    </xdr:from>
    <xdr:to>
      <xdr:col>5</xdr:col>
      <xdr:colOff>577850</xdr:colOff>
      <xdr:row>26</xdr:row>
      <xdr:rowOff>88900</xdr:rowOff>
    </xdr:to>
    <xdr:graphicFrame macro="">
      <xdr:nvGraphicFramePr>
        <xdr:cNvPr id="2" name="Gráfico 1">
          <a:extLst>
            <a:ext uri="{FF2B5EF4-FFF2-40B4-BE49-F238E27FC236}">
              <a16:creationId xmlns:a16="http://schemas.microsoft.com/office/drawing/2014/main" xmlns="" id="{BD20D760-BEFC-4EF4-8696-F0F04D35B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19"/>
  <sheetViews>
    <sheetView showGridLines="0" topLeftCell="B13" workbookViewId="0">
      <selection sqref="A1:C1"/>
    </sheetView>
  </sheetViews>
  <sheetFormatPr baseColWidth="10" defaultColWidth="0" defaultRowHeight="17.25" zeroHeight="1" x14ac:dyDescent="0.25"/>
  <cols>
    <col min="1" max="1" width="12.7109375" customWidth="1"/>
    <col min="2" max="2" width="73.5703125" customWidth="1"/>
    <col min="3" max="3" width="82.28515625" style="79" customWidth="1"/>
    <col min="4" max="4" width="4" customWidth="1"/>
    <col min="5" max="16384" width="10.85546875" hidden="1"/>
  </cols>
  <sheetData>
    <row r="1" spans="1:3" ht="25.5" customHeight="1" x14ac:dyDescent="0.35">
      <c r="A1" s="104" t="s">
        <v>98</v>
      </c>
      <c r="B1" s="105"/>
      <c r="C1" s="106"/>
    </row>
    <row r="2" spans="1:3" ht="16.5" x14ac:dyDescent="0.35"/>
    <row r="3" spans="1:3" ht="93" customHeight="1" x14ac:dyDescent="0.25">
      <c r="A3" s="75"/>
      <c r="B3" s="76"/>
      <c r="C3" s="77" t="s">
        <v>114</v>
      </c>
    </row>
    <row r="4" spans="1:3" ht="10.5" customHeight="1" x14ac:dyDescent="0.35"/>
    <row r="5" spans="1:3" ht="142.5" customHeight="1" x14ac:dyDescent="0.25">
      <c r="A5" s="76"/>
      <c r="B5" s="76"/>
      <c r="C5" s="77" t="s">
        <v>106</v>
      </c>
    </row>
    <row r="6" spans="1:3" ht="9" customHeight="1" x14ac:dyDescent="0.35"/>
    <row r="7" spans="1:3" ht="120" customHeight="1" x14ac:dyDescent="0.25">
      <c r="A7" s="76"/>
      <c r="B7" s="76"/>
      <c r="C7" s="77" t="s">
        <v>107</v>
      </c>
    </row>
    <row r="8" spans="1:3" ht="16.5" x14ac:dyDescent="0.35"/>
    <row r="9" spans="1:3" ht="129" customHeight="1" x14ac:dyDescent="0.25">
      <c r="A9" s="76"/>
      <c r="B9" s="76"/>
      <c r="C9" s="78" t="s">
        <v>108</v>
      </c>
    </row>
    <row r="10" spans="1:3" x14ac:dyDescent="0.25"/>
    <row r="11" spans="1:3" ht="120" customHeight="1" x14ac:dyDescent="0.25">
      <c r="A11" s="76"/>
      <c r="B11" s="76"/>
      <c r="C11" s="78" t="s">
        <v>109</v>
      </c>
    </row>
    <row r="12" spans="1:3" x14ac:dyDescent="0.25"/>
    <row r="13" spans="1:3" ht="180" customHeight="1" x14ac:dyDescent="0.25">
      <c r="A13" s="99"/>
      <c r="B13" s="99"/>
      <c r="C13" s="100" t="s">
        <v>110</v>
      </c>
    </row>
    <row r="14" spans="1:3" ht="15.95" customHeight="1" x14ac:dyDescent="0.25">
      <c r="A14" s="94"/>
      <c r="B14" s="94"/>
      <c r="C14" s="95"/>
    </row>
    <row r="15" spans="1:3" ht="51" customHeight="1" x14ac:dyDescent="0.25">
      <c r="A15" s="97"/>
      <c r="B15" s="97"/>
      <c r="C15" s="98" t="s">
        <v>124</v>
      </c>
    </row>
    <row r="16" spans="1:3" x14ac:dyDescent="0.25"/>
    <row r="17" spans="1:4" ht="150" customHeight="1" x14ac:dyDescent="0.25">
      <c r="A17" s="96"/>
      <c r="B17" s="101"/>
      <c r="C17" s="78" t="s">
        <v>149</v>
      </c>
      <c r="D17" s="78"/>
    </row>
    <row r="18" spans="1:4" x14ac:dyDescent="0.25"/>
    <row r="19" spans="1:4" x14ac:dyDescent="0.25"/>
  </sheetData>
  <mergeCells count="1">
    <mergeCell ref="A1:C1"/>
  </mergeCell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5"/>
  <sheetViews>
    <sheetView showGridLines="0" topLeftCell="F13" zoomScale="90" zoomScaleNormal="90" zoomScaleSheetLayoutView="70" workbookViewId="0">
      <selection activeCell="N22" sqref="N22"/>
    </sheetView>
  </sheetViews>
  <sheetFormatPr baseColWidth="10" defaultColWidth="0" defaultRowHeight="17.25" zeroHeight="1" x14ac:dyDescent="0.35"/>
  <cols>
    <col min="1" max="2" width="6.7109375" style="2" customWidth="1"/>
    <col min="3" max="3" width="13" style="2" customWidth="1"/>
    <col min="4" max="4" width="15.42578125" style="3" customWidth="1"/>
    <col min="5" max="5" width="11" style="3" customWidth="1"/>
    <col min="6" max="6" width="13.42578125" style="2" customWidth="1"/>
    <col min="7" max="8" width="62.140625" style="2" customWidth="1"/>
    <col min="9" max="9" width="6.7109375" style="59" customWidth="1"/>
    <col min="10" max="11" width="6.7109375" style="2" hidden="1" customWidth="1"/>
    <col min="12" max="14" width="21.7109375" style="2" customWidth="1"/>
    <col min="15" max="15" width="57.7109375" style="2" customWidth="1"/>
    <col min="16" max="16" width="6.5703125" style="2" customWidth="1"/>
    <col min="17" max="17" width="0" style="2" hidden="1" customWidth="1"/>
    <col min="18" max="16384" width="11.42578125" style="2" hidden="1"/>
  </cols>
  <sheetData>
    <row r="1" spans="1:15" s="1" customFormat="1" ht="60" customHeight="1" x14ac:dyDescent="0.25">
      <c r="A1" s="107" t="s">
        <v>38</v>
      </c>
      <c r="B1" s="107"/>
      <c r="C1" s="107"/>
      <c r="D1" s="107"/>
      <c r="E1" s="107"/>
      <c r="F1" s="107"/>
      <c r="G1" s="107"/>
      <c r="H1" s="107"/>
      <c r="I1" s="107"/>
      <c r="J1" s="107"/>
      <c r="K1" s="107"/>
      <c r="L1" s="107"/>
      <c r="M1" s="107"/>
      <c r="N1" s="107"/>
      <c r="O1" s="107"/>
    </row>
    <row r="2" spans="1:15" ht="3" customHeight="1" x14ac:dyDescent="0.35"/>
    <row r="3" spans="1:15" x14ac:dyDescent="0.35">
      <c r="A3" s="4"/>
      <c r="B3" s="4"/>
      <c r="C3" s="4"/>
      <c r="D3" s="5"/>
      <c r="E3" s="5"/>
      <c r="F3" s="4"/>
      <c r="G3" s="4"/>
      <c r="H3" s="4"/>
      <c r="I3" s="60"/>
      <c r="J3" s="4"/>
      <c r="K3" s="4"/>
      <c r="L3" s="4"/>
      <c r="M3" s="4"/>
      <c r="N3" s="4"/>
      <c r="O3" s="4"/>
    </row>
    <row r="4" spans="1:15" ht="20.100000000000001" customHeight="1" x14ac:dyDescent="0.35">
      <c r="A4" s="4"/>
      <c r="B4" s="6"/>
      <c r="C4" s="6"/>
      <c r="D4" s="5"/>
      <c r="E4" s="5"/>
      <c r="F4" s="19" t="s">
        <v>0</v>
      </c>
      <c r="G4" s="124" t="s">
        <v>165</v>
      </c>
      <c r="H4" s="124"/>
      <c r="I4" s="124"/>
      <c r="J4" s="124"/>
      <c r="K4" s="124"/>
      <c r="L4" s="4"/>
      <c r="M4" s="4"/>
      <c r="N4" s="4"/>
      <c r="O4" s="4"/>
    </row>
    <row r="5" spans="1:15" ht="3" customHeight="1" x14ac:dyDescent="0.35">
      <c r="A5" s="4"/>
      <c r="B5" s="6"/>
      <c r="C5" s="6"/>
      <c r="D5" s="5"/>
      <c r="E5" s="5"/>
      <c r="F5" s="19"/>
      <c r="G5" s="80"/>
      <c r="H5" s="80"/>
      <c r="I5" s="81"/>
      <c r="J5" s="80"/>
      <c r="K5" s="80"/>
      <c r="L5" s="7"/>
      <c r="M5" s="7"/>
      <c r="N5" s="7"/>
      <c r="O5" s="4"/>
    </row>
    <row r="6" spans="1:15" ht="20.100000000000001" customHeight="1" x14ac:dyDescent="0.35">
      <c r="A6" s="4"/>
      <c r="B6" s="6"/>
      <c r="C6" s="6"/>
      <c r="D6" s="5"/>
      <c r="E6" s="5"/>
      <c r="F6" s="19" t="s">
        <v>1</v>
      </c>
      <c r="G6" s="125" t="s">
        <v>152</v>
      </c>
      <c r="H6" s="125"/>
      <c r="I6" s="125"/>
      <c r="J6" s="125"/>
      <c r="K6" s="125"/>
      <c r="L6" s="4"/>
      <c r="M6" s="4"/>
      <c r="N6" s="4"/>
      <c r="O6" s="4"/>
    </row>
    <row r="7" spans="1:15" ht="3" customHeight="1" x14ac:dyDescent="0.35">
      <c r="A7" s="4"/>
      <c r="B7" s="6"/>
      <c r="C7" s="6"/>
      <c r="D7" s="5"/>
      <c r="E7" s="5"/>
      <c r="F7" s="19"/>
      <c r="G7" s="80"/>
      <c r="H7" s="80"/>
      <c r="I7" s="81"/>
      <c r="J7" s="80"/>
      <c r="K7" s="80"/>
      <c r="L7" s="7"/>
      <c r="M7" s="7"/>
      <c r="N7" s="7"/>
      <c r="O7" s="4"/>
    </row>
    <row r="8" spans="1:15" ht="20.100000000000001" customHeight="1" x14ac:dyDescent="0.35">
      <c r="A8" s="4"/>
      <c r="B8" s="6"/>
      <c r="C8" s="6"/>
      <c r="D8" s="5"/>
      <c r="E8" s="5"/>
      <c r="F8" s="19" t="s">
        <v>2</v>
      </c>
      <c r="G8" s="71">
        <v>44291</v>
      </c>
      <c r="H8" s="72" t="s">
        <v>93</v>
      </c>
      <c r="I8" s="74">
        <v>45</v>
      </c>
      <c r="J8" s="71"/>
      <c r="K8" s="71"/>
      <c r="L8" s="4"/>
      <c r="M8" s="4"/>
      <c r="N8" s="4"/>
      <c r="O8" s="4"/>
    </row>
    <row r="9" spans="1:15" ht="3" customHeight="1" x14ac:dyDescent="0.35">
      <c r="A9" s="4"/>
      <c r="B9" s="6"/>
      <c r="C9" s="6"/>
      <c r="D9" s="5"/>
      <c r="E9" s="5"/>
      <c r="F9" s="19"/>
      <c r="G9" s="80"/>
      <c r="H9" s="80"/>
      <c r="I9" s="81"/>
      <c r="J9" s="80"/>
      <c r="K9" s="80"/>
      <c r="L9" s="7"/>
      <c r="M9" s="7"/>
      <c r="N9" s="7"/>
      <c r="O9" s="4"/>
    </row>
    <row r="10" spans="1:15" ht="20.100000000000001" customHeight="1" x14ac:dyDescent="0.35">
      <c r="A10" s="4"/>
      <c r="B10" s="6"/>
      <c r="C10" s="6"/>
      <c r="D10" s="5"/>
      <c r="E10" s="5"/>
      <c r="F10" s="19" t="s">
        <v>28</v>
      </c>
      <c r="G10" s="124" t="s">
        <v>151</v>
      </c>
      <c r="H10" s="124"/>
      <c r="I10" s="124"/>
      <c r="J10" s="124"/>
      <c r="K10" s="124"/>
      <c r="L10" s="4"/>
      <c r="M10" s="4"/>
      <c r="N10" s="4"/>
      <c r="O10" s="4"/>
    </row>
    <row r="11" spans="1:15" x14ac:dyDescent="0.35">
      <c r="A11" s="4"/>
      <c r="B11" s="4"/>
      <c r="C11" s="4"/>
      <c r="D11" s="5"/>
      <c r="E11" s="5"/>
      <c r="F11" s="8"/>
      <c r="G11" s="9"/>
      <c r="H11" s="9"/>
      <c r="I11" s="61"/>
      <c r="J11" s="9"/>
      <c r="K11" s="9"/>
      <c r="L11" s="9"/>
      <c r="M11" s="9"/>
      <c r="N11" s="9"/>
      <c r="O11" s="4"/>
    </row>
    <row r="12" spans="1:15" ht="3" customHeight="1" x14ac:dyDescent="0.35">
      <c r="A12" s="10"/>
      <c r="B12" s="10"/>
      <c r="C12" s="10"/>
      <c r="D12" s="11"/>
      <c r="E12" s="11"/>
      <c r="F12" s="12"/>
      <c r="G12" s="13"/>
      <c r="H12" s="13"/>
      <c r="I12" s="62"/>
      <c r="J12" s="13"/>
      <c r="K12" s="13"/>
    </row>
    <row r="13" spans="1:15" ht="30" customHeight="1" x14ac:dyDescent="0.35">
      <c r="A13" s="114" t="s">
        <v>3</v>
      </c>
      <c r="B13" s="115" t="s">
        <v>4</v>
      </c>
      <c r="C13" s="116" t="s">
        <v>20</v>
      </c>
      <c r="D13" s="113" t="s">
        <v>95</v>
      </c>
      <c r="E13" s="113" t="s">
        <v>96</v>
      </c>
      <c r="F13" s="113" t="s">
        <v>5</v>
      </c>
      <c r="G13" s="129" t="s">
        <v>6</v>
      </c>
      <c r="H13" s="129" t="s">
        <v>29</v>
      </c>
      <c r="I13" s="108" t="s">
        <v>7</v>
      </c>
      <c r="J13" s="108" t="s">
        <v>8</v>
      </c>
      <c r="K13" s="108" t="s">
        <v>9</v>
      </c>
      <c r="L13" s="110" t="s">
        <v>94</v>
      </c>
      <c r="M13" s="110"/>
      <c r="N13" s="110"/>
      <c r="O13" s="111" t="s">
        <v>21</v>
      </c>
    </row>
    <row r="14" spans="1:15" ht="54.75" customHeight="1" x14ac:dyDescent="0.35">
      <c r="A14" s="114"/>
      <c r="B14" s="115"/>
      <c r="C14" s="116"/>
      <c r="D14" s="113"/>
      <c r="E14" s="113"/>
      <c r="F14" s="113"/>
      <c r="G14" s="129"/>
      <c r="H14" s="129"/>
      <c r="I14" s="109"/>
      <c r="J14" s="109"/>
      <c r="K14" s="109"/>
      <c r="L14" s="82" t="s">
        <v>22</v>
      </c>
      <c r="M14" s="82" t="s">
        <v>23</v>
      </c>
      <c r="N14" s="82" t="s">
        <v>24</v>
      </c>
      <c r="O14" s="112"/>
    </row>
    <row r="15" spans="1:15" s="14" customFormat="1" ht="69.95" customHeight="1" x14ac:dyDescent="0.25">
      <c r="A15" s="22">
        <v>1</v>
      </c>
      <c r="B15" s="22">
        <v>1</v>
      </c>
      <c r="C15" s="23" t="s">
        <v>19</v>
      </c>
      <c r="D15" s="24" t="s">
        <v>39</v>
      </c>
      <c r="E15" s="24" t="s">
        <v>13</v>
      </c>
      <c r="F15" s="25" t="s">
        <v>12</v>
      </c>
      <c r="G15" s="20" t="s">
        <v>30</v>
      </c>
      <c r="H15" s="20" t="s">
        <v>40</v>
      </c>
      <c r="I15" s="26" t="s">
        <v>91</v>
      </c>
      <c r="J15" s="22">
        <f>IF(I15="SI",B15,IF(I15="NO",0,"N.A"))</f>
        <v>1</v>
      </c>
      <c r="K15" s="22">
        <f>IF(J15="N.A",0,B15)</f>
        <v>1</v>
      </c>
      <c r="L15" s="83"/>
      <c r="M15" s="83" t="s">
        <v>158</v>
      </c>
      <c r="N15" s="26" t="s">
        <v>27</v>
      </c>
      <c r="O15" s="27" t="s">
        <v>153</v>
      </c>
    </row>
    <row r="16" spans="1:15" s="14" customFormat="1" ht="69.95" customHeight="1" x14ac:dyDescent="0.25">
      <c r="A16" s="22">
        <v>2</v>
      </c>
      <c r="B16" s="22">
        <v>1</v>
      </c>
      <c r="C16" s="23" t="s">
        <v>19</v>
      </c>
      <c r="D16" s="24" t="s">
        <v>39</v>
      </c>
      <c r="E16" s="24" t="s">
        <v>13</v>
      </c>
      <c r="F16" s="25" t="s">
        <v>12</v>
      </c>
      <c r="G16" s="20" t="s">
        <v>41</v>
      </c>
      <c r="H16" s="20" t="s">
        <v>116</v>
      </c>
      <c r="I16" s="26" t="s">
        <v>91</v>
      </c>
      <c r="J16" s="22">
        <f t="shared" ref="J16:J23" si="0">IF(I16="SI",B16,IF(I16="NO",0,"N.A"))</f>
        <v>1</v>
      </c>
      <c r="K16" s="22">
        <f t="shared" ref="K16:K23" si="1">IF(J16="N.A",0,B16)</f>
        <v>1</v>
      </c>
      <c r="L16" s="83"/>
      <c r="M16" s="83" t="s">
        <v>159</v>
      </c>
      <c r="N16" s="26" t="s">
        <v>27</v>
      </c>
      <c r="O16" s="27" t="s">
        <v>154</v>
      </c>
    </row>
    <row r="17" spans="1:15" s="14" customFormat="1" ht="69.95" customHeight="1" x14ac:dyDescent="0.25">
      <c r="A17" s="22">
        <v>3</v>
      </c>
      <c r="B17" s="22">
        <v>1</v>
      </c>
      <c r="C17" s="23" t="s">
        <v>18</v>
      </c>
      <c r="D17" s="24" t="s">
        <v>10</v>
      </c>
      <c r="E17" s="24" t="s">
        <v>11</v>
      </c>
      <c r="F17" s="25" t="s">
        <v>12</v>
      </c>
      <c r="G17" s="21" t="s">
        <v>31</v>
      </c>
      <c r="H17" s="21" t="s">
        <v>89</v>
      </c>
      <c r="I17" s="26" t="s">
        <v>91</v>
      </c>
      <c r="J17" s="22">
        <f t="shared" si="0"/>
        <v>1</v>
      </c>
      <c r="K17" s="22">
        <f t="shared" si="1"/>
        <v>1</v>
      </c>
      <c r="L17" s="83"/>
      <c r="M17" s="83" t="s">
        <v>159</v>
      </c>
      <c r="N17" s="26" t="s">
        <v>27</v>
      </c>
      <c r="O17" s="27" t="s">
        <v>155</v>
      </c>
    </row>
    <row r="18" spans="1:15" s="14" customFormat="1" ht="69.95" customHeight="1" x14ac:dyDescent="0.25">
      <c r="A18" s="22">
        <v>4</v>
      </c>
      <c r="B18" s="22">
        <v>1</v>
      </c>
      <c r="C18" s="23" t="s">
        <v>18</v>
      </c>
      <c r="D18" s="24" t="s">
        <v>10</v>
      </c>
      <c r="E18" s="24" t="s">
        <v>11</v>
      </c>
      <c r="F18" s="25" t="s">
        <v>12</v>
      </c>
      <c r="G18" s="20" t="s">
        <v>120</v>
      </c>
      <c r="H18" s="20" t="s">
        <v>121</v>
      </c>
      <c r="I18" s="26" t="s">
        <v>91</v>
      </c>
      <c r="J18" s="22">
        <f t="shared" si="0"/>
        <v>1</v>
      </c>
      <c r="K18" s="22">
        <f t="shared" si="1"/>
        <v>1</v>
      </c>
      <c r="L18" s="83"/>
      <c r="M18" s="83" t="s">
        <v>159</v>
      </c>
      <c r="N18" s="26" t="s">
        <v>27</v>
      </c>
      <c r="O18" s="27" t="s">
        <v>156</v>
      </c>
    </row>
    <row r="19" spans="1:15" s="14" customFormat="1" ht="69.95" customHeight="1" x14ac:dyDescent="0.25">
      <c r="A19" s="22">
        <v>5</v>
      </c>
      <c r="B19" s="22">
        <v>1</v>
      </c>
      <c r="C19" s="23" t="s">
        <v>18</v>
      </c>
      <c r="D19" s="24" t="s">
        <v>10</v>
      </c>
      <c r="E19" s="24" t="s">
        <v>11</v>
      </c>
      <c r="F19" s="25" t="s">
        <v>12</v>
      </c>
      <c r="G19" s="20" t="s">
        <v>32</v>
      </c>
      <c r="H19" s="20" t="s">
        <v>115</v>
      </c>
      <c r="I19" s="26" t="s">
        <v>91</v>
      </c>
      <c r="J19" s="22">
        <f t="shared" si="0"/>
        <v>1</v>
      </c>
      <c r="K19" s="22">
        <f t="shared" si="1"/>
        <v>1</v>
      </c>
      <c r="L19" s="83"/>
      <c r="M19" s="83" t="s">
        <v>159</v>
      </c>
      <c r="N19" s="26" t="s">
        <v>27</v>
      </c>
      <c r="O19" s="27" t="s">
        <v>157</v>
      </c>
    </row>
    <row r="20" spans="1:15" s="14" customFormat="1" ht="69.95" customHeight="1" x14ac:dyDescent="0.25">
      <c r="A20" s="22">
        <v>6</v>
      </c>
      <c r="B20" s="22">
        <v>1</v>
      </c>
      <c r="C20" s="23" t="s">
        <v>18</v>
      </c>
      <c r="D20" s="24" t="s">
        <v>10</v>
      </c>
      <c r="E20" s="24" t="s">
        <v>11</v>
      </c>
      <c r="F20" s="25" t="s">
        <v>12</v>
      </c>
      <c r="G20" s="20" t="s">
        <v>33</v>
      </c>
      <c r="H20" s="20" t="s">
        <v>117</v>
      </c>
      <c r="I20" s="26" t="s">
        <v>91</v>
      </c>
      <c r="J20" s="22">
        <f t="shared" si="0"/>
        <v>1</v>
      </c>
      <c r="K20" s="22">
        <f t="shared" si="1"/>
        <v>1</v>
      </c>
      <c r="L20" s="83"/>
      <c r="M20" s="83" t="s">
        <v>159</v>
      </c>
      <c r="N20" s="26" t="s">
        <v>27</v>
      </c>
      <c r="O20" s="27" t="s">
        <v>160</v>
      </c>
    </row>
    <row r="21" spans="1:15" s="14" customFormat="1" ht="96" customHeight="1" x14ac:dyDescent="0.25">
      <c r="A21" s="22">
        <v>7</v>
      </c>
      <c r="B21" s="22">
        <v>1</v>
      </c>
      <c r="C21" s="23" t="s">
        <v>18</v>
      </c>
      <c r="D21" s="24" t="s">
        <v>10</v>
      </c>
      <c r="E21" s="24" t="s">
        <v>11</v>
      </c>
      <c r="F21" s="25" t="s">
        <v>12</v>
      </c>
      <c r="G21" s="20" t="s">
        <v>34</v>
      </c>
      <c r="H21" s="20" t="s">
        <v>118</v>
      </c>
      <c r="I21" s="26" t="s">
        <v>91</v>
      </c>
      <c r="J21" s="22">
        <f t="shared" si="0"/>
        <v>1</v>
      </c>
      <c r="K21" s="22">
        <f t="shared" si="1"/>
        <v>1</v>
      </c>
      <c r="L21" s="83"/>
      <c r="M21" s="83" t="s">
        <v>162</v>
      </c>
      <c r="N21" s="26" t="s">
        <v>27</v>
      </c>
      <c r="O21" s="27" t="s">
        <v>161</v>
      </c>
    </row>
    <row r="22" spans="1:15" s="14" customFormat="1" ht="69.95" customHeight="1" x14ac:dyDescent="0.25">
      <c r="A22" s="22">
        <v>8</v>
      </c>
      <c r="B22" s="22">
        <v>1</v>
      </c>
      <c r="C22" s="23" t="s">
        <v>18</v>
      </c>
      <c r="D22" s="24" t="s">
        <v>10</v>
      </c>
      <c r="E22" s="24" t="s">
        <v>11</v>
      </c>
      <c r="F22" s="25" t="s">
        <v>12</v>
      </c>
      <c r="G22" s="20" t="s">
        <v>35</v>
      </c>
      <c r="H22" s="20" t="s">
        <v>36</v>
      </c>
      <c r="I22" s="26" t="s">
        <v>91</v>
      </c>
      <c r="J22" s="22">
        <f t="shared" si="0"/>
        <v>1</v>
      </c>
      <c r="K22" s="22">
        <f t="shared" si="1"/>
        <v>1</v>
      </c>
      <c r="L22" s="83"/>
      <c r="M22" s="83" t="s">
        <v>163</v>
      </c>
      <c r="N22" s="26" t="s">
        <v>27</v>
      </c>
      <c r="O22" s="27" t="s">
        <v>164</v>
      </c>
    </row>
    <row r="23" spans="1:15" s="14" customFormat="1" ht="69.95" customHeight="1" x14ac:dyDescent="0.25">
      <c r="A23" s="22">
        <v>9</v>
      </c>
      <c r="B23" s="22">
        <v>1</v>
      </c>
      <c r="C23" s="23" t="s">
        <v>18</v>
      </c>
      <c r="D23" s="28"/>
      <c r="E23" s="28"/>
      <c r="F23" s="29"/>
      <c r="G23" s="21" t="s">
        <v>37</v>
      </c>
      <c r="H23" s="21" t="s">
        <v>119</v>
      </c>
      <c r="I23" s="26" t="s">
        <v>91</v>
      </c>
      <c r="J23" s="22">
        <f t="shared" si="0"/>
        <v>1</v>
      </c>
      <c r="K23" s="22">
        <f t="shared" si="1"/>
        <v>1</v>
      </c>
      <c r="L23" s="83"/>
      <c r="M23" s="83" t="s">
        <v>163</v>
      </c>
      <c r="N23" s="26" t="s">
        <v>27</v>
      </c>
      <c r="O23" s="27" t="s">
        <v>176</v>
      </c>
    </row>
    <row r="24" spans="1:15" ht="17.45" customHeight="1" x14ac:dyDescent="0.35">
      <c r="A24" s="15"/>
      <c r="B24" s="15"/>
      <c r="C24" s="15"/>
      <c r="D24" s="16"/>
      <c r="E24" s="16"/>
      <c r="F24" s="15"/>
      <c r="G24" s="126" t="s">
        <v>14</v>
      </c>
      <c r="H24" s="127"/>
      <c r="I24" s="128"/>
      <c r="J24" s="17">
        <f>SUM(J15:J23)</f>
        <v>9</v>
      </c>
      <c r="K24" s="73">
        <f>SUM(K15:K23)</f>
        <v>9</v>
      </c>
      <c r="L24" s="117">
        <f>IFERROR(J24/K24,"N.A")</f>
        <v>1</v>
      </c>
      <c r="M24" s="84"/>
      <c r="N24" s="84"/>
      <c r="O24" s="84"/>
    </row>
    <row r="25" spans="1:15" ht="17.45" customHeight="1" x14ac:dyDescent="0.35">
      <c r="A25" s="15"/>
      <c r="B25" s="15"/>
      <c r="C25" s="15"/>
      <c r="D25" s="16"/>
      <c r="E25" s="16"/>
      <c r="F25" s="15"/>
      <c r="G25" s="119" t="s">
        <v>15</v>
      </c>
      <c r="H25" s="120"/>
      <c r="I25" s="121"/>
      <c r="J25" s="122">
        <f>IFERROR(J24/K24,"N.A")</f>
        <v>1</v>
      </c>
      <c r="K25" s="123"/>
      <c r="L25" s="118"/>
      <c r="M25" s="84"/>
      <c r="N25" s="84"/>
      <c r="O25" s="84"/>
    </row>
    <row r="26" spans="1:15" s="66" customFormat="1" ht="17.45" customHeight="1" x14ac:dyDescent="0.35">
      <c r="A26" s="63"/>
      <c r="B26" s="63"/>
      <c r="C26" s="63"/>
      <c r="D26" s="64"/>
      <c r="E26" s="64"/>
      <c r="F26" s="63"/>
      <c r="G26" s="63"/>
      <c r="H26" s="63"/>
      <c r="I26" s="65"/>
      <c r="J26" s="63"/>
      <c r="K26" s="63"/>
    </row>
    <row r="27" spans="1:15" s="66" customFormat="1" x14ac:dyDescent="0.35">
      <c r="D27" s="67"/>
      <c r="E27" s="67"/>
      <c r="I27" s="68"/>
    </row>
    <row r="28" spans="1:15" s="66" customFormat="1" x14ac:dyDescent="0.35">
      <c r="D28" s="67"/>
      <c r="E28" s="67"/>
      <c r="I28" s="68"/>
    </row>
    <row r="29" spans="1:15" s="66" customFormat="1" x14ac:dyDescent="0.35">
      <c r="D29" s="67"/>
      <c r="E29" s="67"/>
      <c r="I29" s="68"/>
    </row>
    <row r="30" spans="1:15" s="66" customFormat="1" hidden="1" x14ac:dyDescent="0.35">
      <c r="D30" s="67"/>
      <c r="E30" s="67"/>
      <c r="I30" s="70" t="s">
        <v>91</v>
      </c>
      <c r="N30" s="69" t="s">
        <v>26</v>
      </c>
    </row>
    <row r="31" spans="1:15" s="66" customFormat="1" hidden="1" x14ac:dyDescent="0.35">
      <c r="D31" s="67"/>
      <c r="E31" s="67"/>
      <c r="I31" s="70" t="s">
        <v>92</v>
      </c>
      <c r="N31" s="69" t="s">
        <v>16</v>
      </c>
    </row>
    <row r="32" spans="1:15" s="66" customFormat="1" hidden="1" x14ac:dyDescent="0.35">
      <c r="D32" s="67"/>
      <c r="E32" s="67"/>
      <c r="I32" s="70" t="s">
        <v>17</v>
      </c>
      <c r="N32" s="69" t="s">
        <v>27</v>
      </c>
    </row>
    <row r="33" spans="4:14" s="66" customFormat="1" hidden="1" x14ac:dyDescent="0.35">
      <c r="D33" s="67"/>
      <c r="E33" s="67"/>
      <c r="I33" s="68"/>
      <c r="N33" s="69" t="s">
        <v>25</v>
      </c>
    </row>
    <row r="34" spans="4:14" hidden="1" x14ac:dyDescent="0.35">
      <c r="N34" s="18"/>
    </row>
    <row r="35" spans="4:14" hidden="1" x14ac:dyDescent="0.35"/>
    <row r="36" spans="4:14" hidden="1" x14ac:dyDescent="0.35"/>
    <row r="37" spans="4:14" hidden="1" x14ac:dyDescent="0.35"/>
    <row r="38" spans="4:14" hidden="1" x14ac:dyDescent="0.35"/>
    <row r="39" spans="4:14" hidden="1" x14ac:dyDescent="0.35"/>
    <row r="40" spans="4:14" hidden="1" x14ac:dyDescent="0.35"/>
    <row r="41" spans="4:14" hidden="1" x14ac:dyDescent="0.35"/>
    <row r="42" spans="4:14" hidden="1" x14ac:dyDescent="0.35"/>
    <row r="43" spans="4:14" hidden="1" x14ac:dyDescent="0.35"/>
    <row r="44" spans="4:14" hidden="1" x14ac:dyDescent="0.35"/>
    <row r="45" spans="4:14" hidden="1" x14ac:dyDescent="0.35"/>
    <row r="46" spans="4:14" hidden="1" x14ac:dyDescent="0.35"/>
    <row r="47" spans="4:14" hidden="1" x14ac:dyDescent="0.35"/>
    <row r="48" spans="4:14"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row r="180" hidden="1" x14ac:dyDescent="0.35"/>
    <row r="181" hidden="1" x14ac:dyDescent="0.35"/>
    <row r="182" hidden="1" x14ac:dyDescent="0.35"/>
    <row r="183" hidden="1" x14ac:dyDescent="0.35"/>
    <row r="184" hidden="1" x14ac:dyDescent="0.35"/>
    <row r="185" hidden="1" x14ac:dyDescent="0.35"/>
    <row r="186" hidden="1" x14ac:dyDescent="0.35"/>
    <row r="187" hidden="1" x14ac:dyDescent="0.35"/>
    <row r="188" hidden="1" x14ac:dyDescent="0.35"/>
    <row r="189" hidden="1" x14ac:dyDescent="0.35"/>
    <row r="190" hidden="1" x14ac:dyDescent="0.35"/>
    <row r="191" hidden="1" x14ac:dyDescent="0.35"/>
    <row r="192" hidden="1" x14ac:dyDescent="0.35"/>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hidden="1" x14ac:dyDescent="0.35"/>
    <row r="210" hidden="1" x14ac:dyDescent="0.35"/>
    <row r="211" hidden="1" x14ac:dyDescent="0.35"/>
    <row r="212" hidden="1" x14ac:dyDescent="0.35"/>
    <row r="213" hidden="1" x14ac:dyDescent="0.35"/>
    <row r="214" hidden="1" x14ac:dyDescent="0.35"/>
    <row r="215" hidden="1" x14ac:dyDescent="0.35"/>
    <row r="216" hidden="1" x14ac:dyDescent="0.35"/>
    <row r="217" hidden="1" x14ac:dyDescent="0.35"/>
    <row r="218" hidden="1" x14ac:dyDescent="0.35"/>
    <row r="219" hidden="1" x14ac:dyDescent="0.35"/>
    <row r="220" hidden="1" x14ac:dyDescent="0.35"/>
    <row r="221" hidden="1" x14ac:dyDescent="0.35"/>
    <row r="222" hidden="1" x14ac:dyDescent="0.35"/>
    <row r="223" hidden="1" x14ac:dyDescent="0.35"/>
    <row r="224" hidden="1" x14ac:dyDescent="0.35"/>
    <row r="225" hidden="1" x14ac:dyDescent="0.35"/>
    <row r="226" hidden="1" x14ac:dyDescent="0.35"/>
    <row r="227" hidden="1" x14ac:dyDescent="0.35"/>
    <row r="228" hidden="1" x14ac:dyDescent="0.35"/>
    <row r="229" hidden="1" x14ac:dyDescent="0.35"/>
    <row r="230" hidden="1" x14ac:dyDescent="0.35"/>
    <row r="231" hidden="1" x14ac:dyDescent="0.35"/>
    <row r="232" hidden="1" x14ac:dyDescent="0.35"/>
    <row r="233" hidden="1" x14ac:dyDescent="0.35"/>
    <row r="234" hidden="1" x14ac:dyDescent="0.35"/>
    <row r="235" hidden="1" x14ac:dyDescent="0.35"/>
    <row r="236" hidden="1" x14ac:dyDescent="0.35"/>
    <row r="237" hidden="1" x14ac:dyDescent="0.35"/>
    <row r="238" hidden="1" x14ac:dyDescent="0.35"/>
    <row r="239" hidden="1" x14ac:dyDescent="0.35"/>
    <row r="240" hidden="1" x14ac:dyDescent="0.35"/>
    <row r="241" hidden="1" x14ac:dyDescent="0.35"/>
    <row r="242" hidden="1" x14ac:dyDescent="0.35"/>
    <row r="243" hidden="1" x14ac:dyDescent="0.35"/>
    <row r="244" hidden="1" x14ac:dyDescent="0.35"/>
    <row r="245" hidden="1" x14ac:dyDescent="0.35"/>
    <row r="246" hidden="1" x14ac:dyDescent="0.35"/>
    <row r="247" hidden="1" x14ac:dyDescent="0.35"/>
    <row r="248" hidden="1" x14ac:dyDescent="0.35"/>
    <row r="249" hidden="1" x14ac:dyDescent="0.35"/>
    <row r="250" hidden="1" x14ac:dyDescent="0.35"/>
    <row r="251" hidden="1" x14ac:dyDescent="0.35"/>
    <row r="252" hidden="1" x14ac:dyDescent="0.35"/>
    <row r="253" hidden="1" x14ac:dyDescent="0.35"/>
    <row r="254" hidden="1" x14ac:dyDescent="0.35"/>
    <row r="255" hidden="1" x14ac:dyDescent="0.35"/>
    <row r="256" hidden="1" x14ac:dyDescent="0.35"/>
    <row r="257" hidden="1" x14ac:dyDescent="0.35"/>
    <row r="258" hidden="1" x14ac:dyDescent="0.35"/>
    <row r="259" hidden="1" x14ac:dyDescent="0.35"/>
    <row r="260" hidden="1" x14ac:dyDescent="0.35"/>
    <row r="261" hidden="1" x14ac:dyDescent="0.35"/>
    <row r="262" hidden="1" x14ac:dyDescent="0.35"/>
    <row r="263" hidden="1" x14ac:dyDescent="0.35"/>
    <row r="264" hidden="1" x14ac:dyDescent="0.35"/>
    <row r="265" hidden="1" x14ac:dyDescent="0.35"/>
    <row r="266" hidden="1" x14ac:dyDescent="0.35"/>
    <row r="267" hidden="1" x14ac:dyDescent="0.35"/>
    <row r="268" hidden="1" x14ac:dyDescent="0.35"/>
    <row r="269" hidden="1" x14ac:dyDescent="0.35"/>
    <row r="270" hidden="1" x14ac:dyDescent="0.35"/>
    <row r="271" hidden="1" x14ac:dyDescent="0.35"/>
    <row r="272" hidden="1" x14ac:dyDescent="0.35"/>
    <row r="273" hidden="1" x14ac:dyDescent="0.35"/>
    <row r="274" hidden="1" x14ac:dyDescent="0.35"/>
    <row r="275" hidden="1" x14ac:dyDescent="0.35"/>
    <row r="276" hidden="1" x14ac:dyDescent="0.35"/>
    <row r="277" hidden="1" x14ac:dyDescent="0.35"/>
    <row r="278" hidden="1" x14ac:dyDescent="0.35"/>
    <row r="279" hidden="1" x14ac:dyDescent="0.35"/>
    <row r="280" hidden="1" x14ac:dyDescent="0.35"/>
    <row r="281" hidden="1" x14ac:dyDescent="0.35"/>
    <row r="282" hidden="1" x14ac:dyDescent="0.35"/>
    <row r="283" hidden="1" x14ac:dyDescent="0.35"/>
    <row r="284" hidden="1" x14ac:dyDescent="0.35"/>
    <row r="285" hidden="1" x14ac:dyDescent="0.35"/>
    <row r="286" hidden="1" x14ac:dyDescent="0.35"/>
    <row r="287" hidden="1" x14ac:dyDescent="0.35"/>
    <row r="288" hidden="1" x14ac:dyDescent="0.35"/>
    <row r="289" hidden="1" x14ac:dyDescent="0.35"/>
    <row r="290" hidden="1" x14ac:dyDescent="0.35"/>
    <row r="291" hidden="1" x14ac:dyDescent="0.35"/>
    <row r="292" hidden="1" x14ac:dyDescent="0.35"/>
    <row r="293" hidden="1" x14ac:dyDescent="0.35"/>
    <row r="294" hidden="1" x14ac:dyDescent="0.35"/>
    <row r="295" hidden="1" x14ac:dyDescent="0.35"/>
  </sheetData>
  <sheetProtection algorithmName="SHA-512" hashValue="UsWQSy6J7tVvgLabrqX/O90BorVdOdEQ+t40uS0XnAAgh4xvd3n/7NZgtG6SaF9NbqxKf1+hkpiy2Zi4X3igLA==" saltValue="NoTgpBRE0N6/NToqpkG0gA==" spinCount="100000" sheet="1" objects="1" scenarios="1"/>
  <mergeCells count="21">
    <mergeCell ref="L24:L25"/>
    <mergeCell ref="G25:I25"/>
    <mergeCell ref="J25:K25"/>
    <mergeCell ref="G4:K4"/>
    <mergeCell ref="G6:K6"/>
    <mergeCell ref="G10:K10"/>
    <mergeCell ref="G24:I24"/>
    <mergeCell ref="G13:G14"/>
    <mergeCell ref="I13:I14"/>
    <mergeCell ref="H13:H14"/>
    <mergeCell ref="A1:O1"/>
    <mergeCell ref="J13:J14"/>
    <mergeCell ref="K13:K14"/>
    <mergeCell ref="L13:N13"/>
    <mergeCell ref="O13:O14"/>
    <mergeCell ref="F13:F14"/>
    <mergeCell ref="A13:A14"/>
    <mergeCell ref="B13:B14"/>
    <mergeCell ref="C13:C14"/>
    <mergeCell ref="D13:D14"/>
    <mergeCell ref="E13:E14"/>
  </mergeCells>
  <conditionalFormatting sqref="J25">
    <cfRule type="cellIs" dxfId="24" priority="84" operator="greaterThan">
      <formula>0.84</formula>
    </cfRule>
    <cfRule type="cellIs" dxfId="23" priority="85" operator="lessThan">
      <formula>0.84</formula>
    </cfRule>
    <cfRule type="cellIs" dxfId="22" priority="86" operator="lessThan">
      <formula>0.61</formula>
    </cfRule>
    <cfRule type="cellIs" dxfId="21" priority="87" operator="between">
      <formula>0.61</formula>
      <formula>0.85</formula>
    </cfRule>
    <cfRule type="cellIs" dxfId="20" priority="88" operator="lessThan">
      <formula>0.6</formula>
    </cfRule>
  </conditionalFormatting>
  <conditionalFormatting sqref="J25">
    <cfRule type="cellIs" dxfId="19" priority="81" operator="between">
      <formula>0.61</formula>
      <formula>0.85</formula>
    </cfRule>
    <cfRule type="cellIs" dxfId="18" priority="82" operator="lessThan">
      <formula>0.61</formula>
    </cfRule>
    <cfRule type="cellIs" dxfId="17" priority="83" operator="greaterThan">
      <formula>0.84</formula>
    </cfRule>
  </conditionalFormatting>
  <conditionalFormatting sqref="N30:N33 N15:N23">
    <cfRule type="containsText" dxfId="16" priority="21" operator="containsText" text="CERRADA">
      <formula>NOT(ISERROR(SEARCH("CERRADA",N15)))</formula>
    </cfRule>
    <cfRule type="containsText" dxfId="15" priority="22" operator="containsText" text="EN PROCESO">
      <formula>NOT(ISERROR(SEARCH("EN PROCESO",N15)))</formula>
    </cfRule>
    <cfRule type="containsText" dxfId="14" priority="23" operator="containsText" text="ABIERTA">
      <formula>NOT(ISERROR(SEARCH("ABIERTA",N15)))</formula>
    </cfRule>
  </conditionalFormatting>
  <conditionalFormatting sqref="I15:I23">
    <cfRule type="containsText" dxfId="13" priority="9" operator="containsText" text="NO APLICA">
      <formula>NOT(ISERROR(SEARCH("NO APLICA",I15)))</formula>
    </cfRule>
    <cfRule type="containsText" dxfId="12" priority="10" operator="containsText" text="NO">
      <formula>NOT(ISERROR(SEARCH("NO",I15)))</formula>
    </cfRule>
    <cfRule type="containsText" dxfId="11" priority="11" operator="containsText" text="SI">
      <formula>NOT(ISERROR(SEARCH("SI",I15)))</formula>
    </cfRule>
  </conditionalFormatting>
  <conditionalFormatting sqref="L24">
    <cfRule type="cellIs" dxfId="10" priority="4" operator="greaterThan">
      <formula>0.84</formula>
    </cfRule>
    <cfRule type="cellIs" dxfId="9" priority="5" operator="lessThan">
      <formula>0.84</formula>
    </cfRule>
    <cfRule type="cellIs" dxfId="8" priority="6" operator="lessThan">
      <formula>0.61</formula>
    </cfRule>
    <cfRule type="cellIs" dxfId="7" priority="7" operator="between">
      <formula>0.61</formula>
      <formula>0.85</formula>
    </cfRule>
    <cfRule type="cellIs" dxfId="6" priority="8" operator="lessThan">
      <formula>0.6</formula>
    </cfRule>
  </conditionalFormatting>
  <conditionalFormatting sqref="L24">
    <cfRule type="cellIs" dxfId="5" priority="1" operator="between">
      <formula>0.61</formula>
      <formula>0.85</formula>
    </cfRule>
    <cfRule type="cellIs" dxfId="4" priority="2" operator="lessThan">
      <formula>0.61</formula>
    </cfRule>
    <cfRule type="cellIs" dxfId="3" priority="3" operator="greaterThan">
      <formula>0.84</formula>
    </cfRule>
  </conditionalFormatting>
  <dataValidations count="2">
    <dataValidation type="list" allowBlank="1" showInputMessage="1" showErrorMessage="1" sqref="I15:I23">
      <formula1>$I$30:$I$32</formula1>
    </dataValidation>
    <dataValidation type="list" allowBlank="1" showInputMessage="1" showErrorMessage="1" sqref="N15:N23">
      <formula1>$N$30:$N$33</formula1>
    </dataValidation>
  </dataValidations>
  <printOptions horizontalCentered="1"/>
  <pageMargins left="0.31496062992125984" right="0.31496062992125984" top="0.55118110236220474" bottom="0.55118110236220474" header="0.31496062992125984" footer="0.31496062992125984"/>
  <pageSetup paperSize="5" scale="50" fitToHeight="0" orientation="landscape" r:id="rId1"/>
  <headerFooter>
    <oddFooter>&amp;L&amp;F&amp;RPágina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AAF"/>
    <pageSetUpPr fitToPage="1"/>
  </sheetPr>
  <dimension ref="A1:U86"/>
  <sheetViews>
    <sheetView showGridLines="0" zoomScale="80" zoomScaleNormal="80" workbookViewId="0">
      <pane ySplit="3" topLeftCell="A52" activePane="bottomLeft" state="frozen"/>
      <selection pane="bottomLeft" activeCell="A47" sqref="A47:P81"/>
    </sheetView>
  </sheetViews>
  <sheetFormatPr baseColWidth="10" defaultColWidth="0" defaultRowHeight="15" zeroHeight="1" x14ac:dyDescent="0.3"/>
  <cols>
    <col min="1" max="1" width="8.42578125" style="37" customWidth="1"/>
    <col min="2" max="2" width="8.28515625" style="37" customWidth="1"/>
    <col min="3" max="3" width="5.7109375" style="37" customWidth="1"/>
    <col min="4" max="4" width="8.7109375" style="37" customWidth="1"/>
    <col min="5" max="6" width="5.7109375" style="37" customWidth="1"/>
    <col min="7" max="7" width="0.140625" style="37" customWidth="1"/>
    <col min="8" max="16" width="5.7109375" style="37" customWidth="1"/>
    <col min="17" max="17" width="2" style="37" customWidth="1"/>
    <col min="18" max="18" width="3" style="37" hidden="1" customWidth="1"/>
    <col min="19" max="20" width="5.7109375" style="37" hidden="1" customWidth="1"/>
    <col min="21" max="21" width="0" style="37" hidden="1" customWidth="1"/>
    <col min="22" max="16384" width="11.42578125" style="37" hidden="1"/>
  </cols>
  <sheetData>
    <row r="1" spans="1:16" x14ac:dyDescent="0.3">
      <c r="A1" s="135" t="s">
        <v>166</v>
      </c>
      <c r="B1" s="136"/>
      <c r="C1" s="136"/>
      <c r="D1" s="136"/>
      <c r="E1" s="136"/>
      <c r="F1" s="136"/>
      <c r="G1" s="137"/>
      <c r="H1" s="144" t="s">
        <v>90</v>
      </c>
      <c r="I1" s="145"/>
      <c r="J1" s="145"/>
      <c r="K1" s="145"/>
      <c r="L1" s="145"/>
      <c r="M1" s="145"/>
      <c r="N1" s="145"/>
      <c r="O1" s="145"/>
      <c r="P1" s="146"/>
    </row>
    <row r="2" spans="1:16" x14ac:dyDescent="0.3">
      <c r="A2" s="138"/>
      <c r="B2" s="139"/>
      <c r="C2" s="139"/>
      <c r="D2" s="139"/>
      <c r="E2" s="139"/>
      <c r="F2" s="139"/>
      <c r="G2" s="140"/>
      <c r="H2" s="147"/>
      <c r="I2" s="148"/>
      <c r="J2" s="148"/>
      <c r="K2" s="148"/>
      <c r="L2" s="148"/>
      <c r="M2" s="148"/>
      <c r="N2" s="148"/>
      <c r="O2" s="148"/>
      <c r="P2" s="149"/>
    </row>
    <row r="3" spans="1:16" x14ac:dyDescent="0.3">
      <c r="A3" s="141"/>
      <c r="B3" s="142"/>
      <c r="C3" s="142"/>
      <c r="D3" s="142"/>
      <c r="E3" s="142"/>
      <c r="F3" s="142"/>
      <c r="G3" s="143"/>
      <c r="H3" s="150"/>
      <c r="I3" s="151"/>
      <c r="J3" s="151"/>
      <c r="K3" s="151"/>
      <c r="L3" s="151"/>
      <c r="M3" s="151"/>
      <c r="N3" s="151"/>
      <c r="O3" s="151"/>
      <c r="P3" s="152"/>
    </row>
    <row r="4" spans="1:16" ht="9" customHeight="1" x14ac:dyDescent="0.3"/>
    <row r="5" spans="1:16" ht="15" customHeight="1" x14ac:dyDescent="0.3">
      <c r="A5" s="37" t="s">
        <v>44</v>
      </c>
      <c r="E5" s="153">
        <v>47</v>
      </c>
      <c r="F5" s="154"/>
      <c r="H5" s="37" t="s">
        <v>45</v>
      </c>
      <c r="J5" s="102" t="s">
        <v>167</v>
      </c>
      <c r="L5" s="37" t="s">
        <v>46</v>
      </c>
      <c r="O5" s="38"/>
    </row>
    <row r="6" spans="1:16" ht="6" customHeight="1" x14ac:dyDescent="0.3">
      <c r="E6" s="39"/>
      <c r="F6" s="39"/>
    </row>
    <row r="7" spans="1:16" ht="35.1" customHeight="1" x14ac:dyDescent="0.3">
      <c r="A7" s="155" t="s">
        <v>47</v>
      </c>
      <c r="B7" s="155"/>
      <c r="C7" s="156" t="s">
        <v>125</v>
      </c>
      <c r="D7" s="156"/>
      <c r="E7" s="156"/>
      <c r="F7" s="156"/>
      <c r="G7" s="156"/>
      <c r="H7" s="156"/>
      <c r="I7" s="156"/>
      <c r="J7" s="156"/>
      <c r="K7" s="156"/>
      <c r="L7" s="156"/>
      <c r="M7" s="156"/>
      <c r="N7" s="156"/>
      <c r="O7" s="156"/>
      <c r="P7" s="156"/>
    </row>
    <row r="8" spans="1:16" x14ac:dyDescent="0.3">
      <c r="A8" s="103" t="s">
        <v>168</v>
      </c>
      <c r="B8" s="162" t="s">
        <v>189</v>
      </c>
      <c r="C8" s="162"/>
      <c r="D8" s="162"/>
      <c r="E8" s="162"/>
      <c r="F8" s="162"/>
      <c r="G8" s="162"/>
      <c r="H8" s="40" t="s">
        <v>48</v>
      </c>
      <c r="I8" s="40"/>
      <c r="J8" s="40"/>
      <c r="K8" s="160" t="s">
        <v>190</v>
      </c>
      <c r="L8" s="161"/>
      <c r="M8" s="161"/>
      <c r="N8" s="161"/>
      <c r="O8" s="161"/>
      <c r="P8" s="161"/>
    </row>
    <row r="9" spans="1:16" ht="15" customHeight="1" x14ac:dyDescent="0.3">
      <c r="A9" s="40" t="s">
        <v>49</v>
      </c>
      <c r="B9" s="163" t="s">
        <v>191</v>
      </c>
      <c r="C9" s="163"/>
      <c r="D9" s="163"/>
      <c r="E9" s="163"/>
      <c r="F9" s="163"/>
      <c r="G9" s="163"/>
      <c r="H9" s="163"/>
      <c r="I9" s="163"/>
      <c r="J9" s="163"/>
      <c r="K9" s="163"/>
      <c r="L9" s="163"/>
      <c r="M9" s="163"/>
      <c r="N9" s="163"/>
      <c r="O9" s="163"/>
      <c r="P9" s="163"/>
    </row>
    <row r="10" spans="1:16" ht="6" customHeight="1" x14ac:dyDescent="0.3">
      <c r="A10" s="40"/>
      <c r="B10" s="40"/>
      <c r="C10" s="40"/>
      <c r="D10" s="40"/>
      <c r="E10" s="40"/>
      <c r="F10" s="40"/>
      <c r="G10" s="40"/>
      <c r="H10" s="40"/>
      <c r="I10" s="40"/>
      <c r="J10" s="40"/>
      <c r="K10" s="40"/>
      <c r="L10" s="40"/>
      <c r="M10" s="40"/>
      <c r="N10" s="40"/>
      <c r="O10" s="40"/>
      <c r="P10" s="40"/>
    </row>
    <row r="11" spans="1:16" ht="15" customHeight="1" x14ac:dyDescent="0.3">
      <c r="A11" s="157" t="s">
        <v>50</v>
      </c>
      <c r="B11" s="158"/>
      <c r="C11" s="158"/>
      <c r="D11" s="158"/>
      <c r="E11" s="158"/>
      <c r="F11" s="158"/>
      <c r="G11" s="158"/>
      <c r="H11" s="158"/>
      <c r="I11" s="158"/>
      <c r="J11" s="158"/>
      <c r="K11" s="158"/>
      <c r="L11" s="158"/>
      <c r="M11" s="158"/>
      <c r="N11" s="158"/>
      <c r="O11" s="158"/>
      <c r="P11" s="159"/>
    </row>
    <row r="12" spans="1:16" ht="30" customHeight="1" x14ac:dyDescent="0.3">
      <c r="A12" s="130" t="s">
        <v>51</v>
      </c>
      <c r="B12" s="130"/>
      <c r="C12" s="130"/>
      <c r="D12" s="130"/>
      <c r="E12" s="131" t="s">
        <v>52</v>
      </c>
      <c r="F12" s="132"/>
      <c r="G12" s="132"/>
      <c r="H12" s="133"/>
      <c r="I12" s="130" t="s">
        <v>53</v>
      </c>
      <c r="J12" s="130"/>
      <c r="K12" s="130"/>
      <c r="L12" s="130"/>
      <c r="M12" s="131" t="s">
        <v>54</v>
      </c>
      <c r="N12" s="132"/>
      <c r="O12" s="132"/>
      <c r="P12" s="133"/>
    </row>
    <row r="13" spans="1:16" ht="18" customHeight="1" x14ac:dyDescent="0.3">
      <c r="A13" s="134"/>
      <c r="B13" s="134"/>
      <c r="C13" s="134"/>
      <c r="D13" s="134"/>
      <c r="E13" s="134"/>
      <c r="F13" s="134"/>
      <c r="G13" s="134"/>
      <c r="H13" s="134"/>
      <c r="I13" s="134"/>
      <c r="J13" s="134"/>
      <c r="K13" s="134"/>
      <c r="L13" s="134"/>
      <c r="M13" s="134" t="s">
        <v>74</v>
      </c>
      <c r="N13" s="134"/>
      <c r="O13" s="134"/>
      <c r="P13" s="134"/>
    </row>
    <row r="14" spans="1:16" ht="18" customHeight="1" x14ac:dyDescent="0.3">
      <c r="A14" s="134" t="s">
        <v>174</v>
      </c>
      <c r="B14" s="134"/>
      <c r="C14" s="134"/>
      <c r="D14" s="134"/>
      <c r="E14" s="134">
        <v>16551948</v>
      </c>
      <c r="F14" s="134"/>
      <c r="G14" s="134"/>
      <c r="H14" s="134"/>
      <c r="I14" s="134" t="s">
        <v>175</v>
      </c>
      <c r="J14" s="134"/>
      <c r="K14" s="134"/>
      <c r="L14" s="134"/>
      <c r="M14" s="134" t="s">
        <v>75</v>
      </c>
      <c r="N14" s="134"/>
      <c r="O14" s="134"/>
      <c r="P14" s="134"/>
    </row>
    <row r="15" spans="1:16" ht="18" customHeight="1" x14ac:dyDescent="0.3">
      <c r="A15" s="134" t="s">
        <v>170</v>
      </c>
      <c r="B15" s="134"/>
      <c r="C15" s="134"/>
      <c r="D15" s="134"/>
      <c r="E15" s="134">
        <v>94229879</v>
      </c>
      <c r="F15" s="134"/>
      <c r="G15" s="134"/>
      <c r="H15" s="134"/>
      <c r="I15" s="134" t="s">
        <v>171</v>
      </c>
      <c r="J15" s="134"/>
      <c r="K15" s="134"/>
      <c r="L15" s="134"/>
      <c r="M15" s="134" t="s">
        <v>55</v>
      </c>
      <c r="N15" s="134"/>
      <c r="O15" s="134"/>
      <c r="P15" s="134"/>
    </row>
    <row r="16" spans="1:16" ht="18" customHeight="1" x14ac:dyDescent="0.3">
      <c r="A16" s="134" t="s">
        <v>192</v>
      </c>
      <c r="B16" s="134"/>
      <c r="C16" s="134"/>
      <c r="D16" s="134"/>
      <c r="E16" s="134"/>
      <c r="F16" s="134"/>
      <c r="G16" s="134"/>
      <c r="H16" s="134"/>
      <c r="I16" s="134" t="s">
        <v>183</v>
      </c>
      <c r="J16" s="134"/>
      <c r="K16" s="134"/>
      <c r="L16" s="134"/>
      <c r="M16" s="134" t="s">
        <v>55</v>
      </c>
      <c r="N16" s="134"/>
      <c r="O16" s="134"/>
      <c r="P16" s="134"/>
    </row>
    <row r="17" spans="1:16" ht="18" customHeight="1" x14ac:dyDescent="0.3">
      <c r="A17" s="134" t="s">
        <v>184</v>
      </c>
      <c r="B17" s="134"/>
      <c r="C17" s="134"/>
      <c r="D17" s="134"/>
      <c r="E17" s="134" t="s">
        <v>186</v>
      </c>
      <c r="F17" s="134"/>
      <c r="G17" s="134"/>
      <c r="H17" s="134"/>
      <c r="I17" s="134" t="s">
        <v>188</v>
      </c>
      <c r="J17" s="134"/>
      <c r="K17" s="134"/>
      <c r="L17" s="134"/>
      <c r="M17" s="134" t="s">
        <v>55</v>
      </c>
      <c r="N17" s="134"/>
      <c r="O17" s="134"/>
      <c r="P17" s="134"/>
    </row>
    <row r="18" spans="1:16" ht="18" customHeight="1" x14ac:dyDescent="0.3">
      <c r="A18" s="134" t="s">
        <v>185</v>
      </c>
      <c r="B18" s="134"/>
      <c r="C18" s="134"/>
      <c r="D18" s="134"/>
      <c r="E18" s="134" t="s">
        <v>187</v>
      </c>
      <c r="F18" s="134"/>
      <c r="G18" s="134"/>
      <c r="H18" s="134"/>
      <c r="I18" s="134" t="s">
        <v>183</v>
      </c>
      <c r="J18" s="134"/>
      <c r="K18" s="134"/>
      <c r="L18" s="134"/>
      <c r="M18" s="134" t="s">
        <v>55</v>
      </c>
      <c r="N18" s="134"/>
      <c r="O18" s="134"/>
      <c r="P18" s="134"/>
    </row>
    <row r="19" spans="1:16" ht="18" customHeight="1" x14ac:dyDescent="0.3">
      <c r="A19" s="134"/>
      <c r="B19" s="134"/>
      <c r="C19" s="134"/>
      <c r="D19" s="134"/>
      <c r="E19" s="134"/>
      <c r="F19" s="134"/>
      <c r="G19" s="134"/>
      <c r="H19" s="134"/>
      <c r="I19" s="134"/>
      <c r="J19" s="134"/>
      <c r="K19" s="134"/>
      <c r="L19" s="134"/>
      <c r="M19" s="134" t="s">
        <v>55</v>
      </c>
      <c r="N19" s="134"/>
      <c r="O19" s="134"/>
      <c r="P19" s="134"/>
    </row>
    <row r="20" spans="1:16" ht="18" customHeight="1" x14ac:dyDescent="0.3">
      <c r="A20" s="134" t="s">
        <v>180</v>
      </c>
      <c r="B20" s="134"/>
      <c r="C20" s="134"/>
      <c r="D20" s="134"/>
      <c r="E20" s="134">
        <v>66682784</v>
      </c>
      <c r="F20" s="134"/>
      <c r="G20" s="134"/>
      <c r="H20" s="134"/>
      <c r="I20" s="134" t="s">
        <v>169</v>
      </c>
      <c r="J20" s="134"/>
      <c r="K20" s="134"/>
      <c r="L20" s="134"/>
      <c r="M20" s="134" t="s">
        <v>56</v>
      </c>
      <c r="N20" s="134"/>
      <c r="O20" s="134"/>
      <c r="P20" s="134"/>
    </row>
    <row r="21" spans="1:16" ht="18" customHeight="1" x14ac:dyDescent="0.3">
      <c r="A21" s="134"/>
      <c r="B21" s="134"/>
      <c r="C21" s="134"/>
      <c r="D21" s="134"/>
      <c r="E21" s="134"/>
      <c r="F21" s="134"/>
      <c r="G21" s="134"/>
      <c r="H21" s="134"/>
      <c r="I21" s="134"/>
      <c r="J21" s="134"/>
      <c r="K21" s="134"/>
      <c r="L21" s="134"/>
      <c r="M21" s="134"/>
      <c r="N21" s="134"/>
      <c r="O21" s="134"/>
      <c r="P21" s="134"/>
    </row>
    <row r="22" spans="1:16" ht="19.5" customHeight="1" x14ac:dyDescent="0.3">
      <c r="A22" s="130"/>
      <c r="B22" s="130"/>
      <c r="C22" s="130"/>
      <c r="D22" s="130"/>
      <c r="E22" s="131"/>
      <c r="F22" s="132"/>
      <c r="G22" s="132"/>
      <c r="H22" s="133"/>
      <c r="I22" s="130"/>
      <c r="J22" s="130"/>
      <c r="K22" s="130"/>
      <c r="L22" s="130"/>
      <c r="M22" s="131"/>
      <c r="N22" s="132"/>
      <c r="O22" s="132"/>
      <c r="P22" s="133"/>
    </row>
    <row r="23" spans="1:16" ht="18" customHeight="1" x14ac:dyDescent="0.3">
      <c r="A23" s="134"/>
      <c r="B23" s="134"/>
      <c r="C23" s="134"/>
      <c r="D23" s="134"/>
      <c r="E23" s="134"/>
      <c r="F23" s="134"/>
      <c r="G23" s="134"/>
      <c r="H23" s="134"/>
      <c r="I23" s="134"/>
      <c r="J23" s="134"/>
      <c r="K23" s="134"/>
      <c r="L23" s="134"/>
      <c r="M23" s="153"/>
      <c r="N23" s="161"/>
      <c r="O23" s="161"/>
      <c r="P23" s="154"/>
    </row>
    <row r="24" spans="1:16" ht="18" customHeight="1" x14ac:dyDescent="0.3">
      <c r="A24" s="134"/>
      <c r="B24" s="134"/>
      <c r="C24" s="134"/>
      <c r="D24" s="134"/>
      <c r="E24" s="134"/>
      <c r="F24" s="134"/>
      <c r="G24" s="134"/>
      <c r="H24" s="134"/>
      <c r="I24" s="134"/>
      <c r="J24" s="134"/>
      <c r="K24" s="134"/>
      <c r="L24" s="134"/>
      <c r="M24" s="153"/>
      <c r="N24" s="161"/>
      <c r="O24" s="161"/>
      <c r="P24" s="154"/>
    </row>
    <row r="25" spans="1:16" ht="18" customHeight="1" x14ac:dyDescent="0.3">
      <c r="A25" s="134"/>
      <c r="B25" s="134"/>
      <c r="C25" s="134"/>
      <c r="D25" s="134"/>
      <c r="E25" s="134"/>
      <c r="F25" s="134"/>
      <c r="G25" s="134"/>
      <c r="H25" s="134"/>
      <c r="I25" s="134"/>
      <c r="J25" s="134"/>
      <c r="K25" s="134"/>
      <c r="L25" s="134"/>
      <c r="M25" s="153"/>
      <c r="N25" s="161"/>
      <c r="O25" s="161"/>
      <c r="P25" s="154"/>
    </row>
    <row r="26" spans="1:16" ht="6" customHeight="1" x14ac:dyDescent="0.3">
      <c r="A26" s="41"/>
      <c r="B26" s="41"/>
      <c r="C26" s="41"/>
      <c r="D26" s="41"/>
      <c r="E26" s="41"/>
      <c r="F26" s="41"/>
      <c r="G26" s="41"/>
      <c r="H26" s="41"/>
      <c r="I26" s="41"/>
      <c r="J26" s="41"/>
      <c r="K26" s="41"/>
      <c r="L26" s="41"/>
      <c r="M26" s="41"/>
      <c r="N26" s="41"/>
      <c r="O26" s="41"/>
      <c r="P26" s="41"/>
    </row>
    <row r="27" spans="1:16" ht="6" customHeight="1" x14ac:dyDescent="0.3">
      <c r="A27" s="41"/>
      <c r="B27" s="41"/>
      <c r="C27" s="41"/>
      <c r="D27" s="41"/>
      <c r="E27" s="41"/>
      <c r="F27" s="41"/>
      <c r="G27" s="41"/>
      <c r="H27" s="41"/>
      <c r="I27" s="41"/>
      <c r="J27" s="41"/>
      <c r="K27" s="41"/>
      <c r="L27" s="41"/>
      <c r="M27" s="41"/>
      <c r="N27" s="41"/>
      <c r="O27" s="41"/>
      <c r="P27" s="41"/>
    </row>
    <row r="28" spans="1:16" x14ac:dyDescent="0.3">
      <c r="A28" s="157" t="s">
        <v>57</v>
      </c>
      <c r="B28" s="158"/>
      <c r="C28" s="158"/>
      <c r="D28" s="158"/>
      <c r="E28" s="158"/>
      <c r="F28" s="158"/>
      <c r="G28" s="158"/>
      <c r="H28" s="158"/>
      <c r="I28" s="158"/>
      <c r="J28" s="158"/>
      <c r="K28" s="158"/>
      <c r="L28" s="158"/>
      <c r="M28" s="158"/>
      <c r="N28" s="158"/>
      <c r="O28" s="158"/>
      <c r="P28" s="159"/>
    </row>
    <row r="29" spans="1:16" x14ac:dyDescent="0.3">
      <c r="A29" s="153" t="s">
        <v>58</v>
      </c>
      <c r="B29" s="161"/>
      <c r="C29" s="161"/>
      <c r="D29" s="161"/>
      <c r="E29" s="161"/>
      <c r="F29" s="161"/>
      <c r="G29" s="161"/>
      <c r="H29" s="161"/>
      <c r="I29" s="161"/>
      <c r="J29" s="161"/>
      <c r="K29" s="161"/>
      <c r="L29" s="161"/>
      <c r="M29" s="161"/>
      <c r="N29" s="161"/>
      <c r="O29" s="161"/>
      <c r="P29" s="154"/>
    </row>
    <row r="30" spans="1:16" ht="15" customHeight="1" x14ac:dyDescent="0.3">
      <c r="A30" s="164" t="s">
        <v>59</v>
      </c>
      <c r="B30" s="165"/>
      <c r="C30" s="165"/>
      <c r="D30" s="165"/>
      <c r="E30" s="165"/>
      <c r="F30" s="165"/>
      <c r="G30" s="165"/>
      <c r="H30" s="165"/>
      <c r="I30" s="165"/>
      <c r="J30" s="165"/>
      <c r="K30" s="165"/>
      <c r="L30" s="165"/>
      <c r="M30" s="165"/>
      <c r="N30" s="165"/>
      <c r="O30" s="165"/>
      <c r="P30" s="166"/>
    </row>
    <row r="31" spans="1:16" ht="15" customHeight="1" x14ac:dyDescent="0.3">
      <c r="A31" s="164" t="s">
        <v>97</v>
      </c>
      <c r="B31" s="165"/>
      <c r="C31" s="165"/>
      <c r="D31" s="165"/>
      <c r="E31" s="165"/>
      <c r="F31" s="165"/>
      <c r="G31" s="165"/>
      <c r="H31" s="165"/>
      <c r="I31" s="165"/>
      <c r="J31" s="165"/>
      <c r="K31" s="165"/>
      <c r="L31" s="165"/>
      <c r="M31" s="165"/>
      <c r="N31" s="165"/>
      <c r="O31" s="165"/>
      <c r="P31" s="166"/>
    </row>
    <row r="32" spans="1:16" ht="15" customHeight="1" x14ac:dyDescent="0.3">
      <c r="A32" s="164" t="s">
        <v>76</v>
      </c>
      <c r="B32" s="165"/>
      <c r="C32" s="165"/>
      <c r="D32" s="165"/>
      <c r="E32" s="165"/>
      <c r="F32" s="165"/>
      <c r="G32" s="165"/>
      <c r="H32" s="165"/>
      <c r="I32" s="165"/>
      <c r="J32" s="165"/>
      <c r="K32" s="165"/>
      <c r="L32" s="165"/>
      <c r="M32" s="165"/>
      <c r="N32" s="165"/>
      <c r="O32" s="165"/>
      <c r="P32" s="166"/>
    </row>
    <row r="33" spans="1:21" ht="15" customHeight="1" x14ac:dyDescent="0.3">
      <c r="A33" s="164" t="s">
        <v>60</v>
      </c>
      <c r="B33" s="165"/>
      <c r="C33" s="165"/>
      <c r="D33" s="165"/>
      <c r="E33" s="165"/>
      <c r="F33" s="165"/>
      <c r="G33" s="165"/>
      <c r="H33" s="165"/>
      <c r="I33" s="165"/>
      <c r="J33" s="165"/>
      <c r="K33" s="165"/>
      <c r="L33" s="165"/>
      <c r="M33" s="165"/>
      <c r="N33" s="165"/>
      <c r="O33" s="165"/>
      <c r="P33" s="166"/>
    </row>
    <row r="34" spans="1:21" ht="15" customHeight="1" x14ac:dyDescent="0.3">
      <c r="A34" s="164" t="s">
        <v>77</v>
      </c>
      <c r="B34" s="165"/>
      <c r="C34" s="165"/>
      <c r="D34" s="165"/>
      <c r="E34" s="165"/>
      <c r="F34" s="165"/>
      <c r="G34" s="165"/>
      <c r="H34" s="165"/>
      <c r="I34" s="165"/>
      <c r="J34" s="165"/>
      <c r="K34" s="165"/>
      <c r="L34" s="165"/>
      <c r="M34" s="165"/>
      <c r="N34" s="165"/>
      <c r="O34" s="165"/>
      <c r="P34" s="166"/>
    </row>
    <row r="35" spans="1:21" ht="15" customHeight="1" x14ac:dyDescent="0.3">
      <c r="A35" s="164" t="s">
        <v>61</v>
      </c>
      <c r="B35" s="165"/>
      <c r="C35" s="165"/>
      <c r="D35" s="165"/>
      <c r="E35" s="165"/>
      <c r="F35" s="165"/>
      <c r="G35" s="165"/>
      <c r="H35" s="165"/>
      <c r="I35" s="165"/>
      <c r="J35" s="165"/>
      <c r="K35" s="165"/>
      <c r="L35" s="165"/>
      <c r="M35" s="165"/>
      <c r="N35" s="165"/>
      <c r="O35" s="165"/>
      <c r="P35" s="166"/>
    </row>
    <row r="36" spans="1:21" ht="15" customHeight="1" x14ac:dyDescent="0.3">
      <c r="A36" s="164" t="s">
        <v>62</v>
      </c>
      <c r="B36" s="165"/>
      <c r="C36" s="165"/>
      <c r="D36" s="165"/>
      <c r="E36" s="165"/>
      <c r="F36" s="165"/>
      <c r="G36" s="165"/>
      <c r="H36" s="165"/>
      <c r="I36" s="165"/>
      <c r="J36" s="165"/>
      <c r="K36" s="165"/>
      <c r="L36" s="165"/>
      <c r="M36" s="165"/>
      <c r="N36" s="165"/>
      <c r="O36" s="165"/>
      <c r="P36" s="166"/>
      <c r="U36" s="42"/>
    </row>
    <row r="37" spans="1:21" x14ac:dyDescent="0.3">
      <c r="A37" s="157" t="s">
        <v>63</v>
      </c>
      <c r="B37" s="158"/>
      <c r="C37" s="158"/>
      <c r="D37" s="158"/>
      <c r="E37" s="158"/>
      <c r="F37" s="158"/>
      <c r="G37" s="158"/>
      <c r="H37" s="158"/>
      <c r="I37" s="158"/>
      <c r="J37" s="158"/>
      <c r="K37" s="158"/>
      <c r="L37" s="158"/>
      <c r="M37" s="158"/>
      <c r="N37" s="158"/>
      <c r="O37" s="158"/>
      <c r="P37" s="159"/>
    </row>
    <row r="38" spans="1:21" ht="20.100000000000001" customHeight="1" x14ac:dyDescent="0.3">
      <c r="A38" s="174" t="str">
        <f>A31</f>
        <v xml:space="preserve">2. Revisión resultados evaluación de cumplimiento gestión EPP </v>
      </c>
      <c r="B38" s="175"/>
      <c r="C38" s="175"/>
      <c r="D38" s="175"/>
      <c r="E38" s="175"/>
      <c r="F38" s="175"/>
      <c r="G38" s="175"/>
      <c r="H38" s="175"/>
      <c r="I38" s="175"/>
      <c r="J38" s="175"/>
      <c r="K38" s="175"/>
      <c r="L38" s="175"/>
      <c r="M38" s="175"/>
      <c r="N38" s="175"/>
      <c r="O38" s="175"/>
      <c r="P38" s="176"/>
    </row>
    <row r="39" spans="1:21" ht="147" customHeight="1" x14ac:dyDescent="0.3">
      <c r="A39" s="177"/>
      <c r="B39" s="178"/>
      <c r="C39" s="178"/>
      <c r="D39" s="178"/>
      <c r="E39" s="178"/>
      <c r="F39" s="178"/>
      <c r="G39" s="178"/>
      <c r="H39" s="178"/>
      <c r="I39" s="178"/>
      <c r="J39" s="178"/>
      <c r="K39" s="178"/>
      <c r="L39" s="178"/>
      <c r="M39" s="178"/>
      <c r="N39" s="178"/>
      <c r="O39" s="178"/>
      <c r="P39" s="179"/>
    </row>
    <row r="40" spans="1:21" ht="20.100000000000001" customHeight="1" x14ac:dyDescent="0.3">
      <c r="A40" s="168" t="str">
        <f>A32</f>
        <v>3. Verificación de cierre de hallazgos calificados como no cumplimiento semana anterior</v>
      </c>
      <c r="B40" s="169"/>
      <c r="C40" s="169"/>
      <c r="D40" s="169"/>
      <c r="E40" s="169"/>
      <c r="F40" s="169"/>
      <c r="G40" s="169"/>
      <c r="H40" s="169"/>
      <c r="I40" s="169"/>
      <c r="J40" s="169"/>
      <c r="K40" s="169"/>
      <c r="L40" s="169"/>
      <c r="M40" s="169"/>
      <c r="N40" s="169"/>
      <c r="O40" s="169"/>
      <c r="P40" s="170"/>
    </row>
    <row r="41" spans="1:21" ht="90" customHeight="1" x14ac:dyDescent="0.3">
      <c r="A41" s="171" t="s">
        <v>193</v>
      </c>
      <c r="B41" s="172"/>
      <c r="C41" s="172"/>
      <c r="D41" s="172"/>
      <c r="E41" s="172"/>
      <c r="F41" s="172"/>
      <c r="G41" s="172"/>
      <c r="H41" s="172"/>
      <c r="I41" s="172"/>
      <c r="J41" s="172"/>
      <c r="K41" s="172"/>
      <c r="L41" s="172"/>
      <c r="M41" s="172"/>
      <c r="N41" s="172"/>
      <c r="O41" s="172"/>
      <c r="P41" s="173"/>
    </row>
    <row r="42" spans="1:21" ht="20.100000000000001" customHeight="1" x14ac:dyDescent="0.3">
      <c r="A42" s="168" t="str">
        <f>A33</f>
        <v>4. Comentarios o solicitudes por parte de los trabajadores</v>
      </c>
      <c r="B42" s="169"/>
      <c r="C42" s="169"/>
      <c r="D42" s="169"/>
      <c r="E42" s="169"/>
      <c r="F42" s="169"/>
      <c r="G42" s="169"/>
      <c r="H42" s="169"/>
      <c r="I42" s="169"/>
      <c r="J42" s="169"/>
      <c r="K42" s="169"/>
      <c r="L42" s="169"/>
      <c r="M42" s="169"/>
      <c r="N42" s="169"/>
      <c r="O42" s="169"/>
      <c r="P42" s="170"/>
    </row>
    <row r="43" spans="1:21" ht="73.5" customHeight="1" x14ac:dyDescent="0.3">
      <c r="A43" s="171" t="s">
        <v>177</v>
      </c>
      <c r="B43" s="172"/>
      <c r="C43" s="172"/>
      <c r="D43" s="172"/>
      <c r="E43" s="172"/>
      <c r="F43" s="172"/>
      <c r="G43" s="172"/>
      <c r="H43" s="172"/>
      <c r="I43" s="172"/>
      <c r="J43" s="172"/>
      <c r="K43" s="172"/>
      <c r="L43" s="172"/>
      <c r="M43" s="172"/>
      <c r="N43" s="172"/>
      <c r="O43" s="172"/>
      <c r="P43" s="173"/>
    </row>
    <row r="44" spans="1:21" ht="20.100000000000001" customHeight="1" x14ac:dyDescent="0.3">
      <c r="A44" s="168" t="str">
        <f>A34</f>
        <v>5. Proposiciones y varios</v>
      </c>
      <c r="B44" s="169"/>
      <c r="C44" s="169"/>
      <c r="D44" s="169"/>
      <c r="E44" s="169"/>
      <c r="F44" s="169"/>
      <c r="G44" s="169"/>
      <c r="H44" s="169"/>
      <c r="I44" s="169"/>
      <c r="J44" s="169"/>
      <c r="K44" s="169"/>
      <c r="L44" s="169"/>
      <c r="M44" s="169"/>
      <c r="N44" s="169"/>
      <c r="O44" s="169"/>
      <c r="P44" s="170"/>
    </row>
    <row r="45" spans="1:21" ht="316.5" customHeight="1" x14ac:dyDescent="0.3">
      <c r="A45" s="171" t="s">
        <v>194</v>
      </c>
      <c r="B45" s="172"/>
      <c r="C45" s="172"/>
      <c r="D45" s="172"/>
      <c r="E45" s="172"/>
      <c r="F45" s="172"/>
      <c r="G45" s="172"/>
      <c r="H45" s="172"/>
      <c r="I45" s="172"/>
      <c r="J45" s="172"/>
      <c r="K45" s="172"/>
      <c r="L45" s="172"/>
      <c r="M45" s="172"/>
      <c r="N45" s="172"/>
      <c r="O45" s="172"/>
      <c r="P45" s="173"/>
    </row>
    <row r="46" spans="1:21" ht="27.75" customHeight="1" x14ac:dyDescent="0.3">
      <c r="A46" s="43"/>
      <c r="B46" s="44"/>
      <c r="C46" s="44"/>
      <c r="D46" s="44"/>
      <c r="E46" s="44"/>
      <c r="F46" s="44"/>
      <c r="G46" s="44"/>
      <c r="H46" s="44"/>
      <c r="I46" s="44"/>
      <c r="J46" s="44"/>
      <c r="K46" s="44"/>
      <c r="L46" s="44"/>
      <c r="M46" s="44"/>
      <c r="N46" s="44"/>
      <c r="O46" s="44"/>
      <c r="P46" s="45"/>
    </row>
    <row r="47" spans="1:21" x14ac:dyDescent="0.3">
      <c r="A47" s="183" t="s">
        <v>64</v>
      </c>
      <c r="B47" s="183"/>
      <c r="C47" s="183"/>
      <c r="D47" s="183"/>
      <c r="E47" s="183"/>
      <c r="F47" s="183"/>
      <c r="G47" s="183"/>
      <c r="H47" s="183"/>
      <c r="I47" s="183"/>
      <c r="J47" s="183"/>
      <c r="K47" s="183"/>
      <c r="L47" s="183"/>
      <c r="M47" s="183"/>
      <c r="N47" s="183"/>
      <c r="O47" s="183"/>
      <c r="P47" s="183"/>
    </row>
    <row r="48" spans="1:21" x14ac:dyDescent="0.3">
      <c r="A48" s="134" t="s">
        <v>65</v>
      </c>
      <c r="B48" s="134"/>
      <c r="C48" s="134"/>
      <c r="D48" s="134"/>
      <c r="E48" s="134"/>
      <c r="F48" s="134"/>
      <c r="G48" s="134"/>
      <c r="H48" s="134"/>
      <c r="I48" s="134"/>
      <c r="J48" s="134" t="s">
        <v>23</v>
      </c>
      <c r="K48" s="134"/>
      <c r="L48" s="134"/>
      <c r="M48" s="134"/>
      <c r="N48" s="134" t="s">
        <v>66</v>
      </c>
      <c r="O48" s="134"/>
      <c r="P48" s="134"/>
    </row>
    <row r="49" spans="1:16" ht="58.5" customHeight="1" x14ac:dyDescent="0.3">
      <c r="A49" s="181" t="s">
        <v>181</v>
      </c>
      <c r="B49" s="181"/>
      <c r="C49" s="181"/>
      <c r="D49" s="181"/>
      <c r="E49" s="181"/>
      <c r="F49" s="181"/>
      <c r="G49" s="181"/>
      <c r="H49" s="181"/>
      <c r="I49" s="181"/>
      <c r="J49" s="182" t="s">
        <v>178</v>
      </c>
      <c r="K49" s="182"/>
      <c r="L49" s="182"/>
      <c r="M49" s="182"/>
      <c r="N49" s="182" t="s">
        <v>195</v>
      </c>
      <c r="O49" s="182"/>
      <c r="P49" s="182"/>
    </row>
    <row r="50" spans="1:16" ht="90" customHeight="1" x14ac:dyDescent="0.3">
      <c r="A50" s="181" t="s">
        <v>179</v>
      </c>
      <c r="B50" s="181"/>
      <c r="C50" s="181"/>
      <c r="D50" s="181"/>
      <c r="E50" s="181"/>
      <c r="F50" s="181"/>
      <c r="G50" s="181"/>
      <c r="H50" s="181"/>
      <c r="I50" s="181"/>
      <c r="J50" s="182" t="s">
        <v>178</v>
      </c>
      <c r="K50" s="182"/>
      <c r="L50" s="182"/>
      <c r="M50" s="182"/>
      <c r="N50" s="182" t="s">
        <v>195</v>
      </c>
      <c r="O50" s="182"/>
      <c r="P50" s="182"/>
    </row>
    <row r="51" spans="1:16" ht="30" customHeight="1" x14ac:dyDescent="0.3">
      <c r="A51" s="134"/>
      <c r="B51" s="134"/>
      <c r="C51" s="134"/>
      <c r="D51" s="134"/>
      <c r="E51" s="134"/>
      <c r="F51" s="134"/>
      <c r="G51" s="134"/>
      <c r="H51" s="134"/>
      <c r="I51" s="134"/>
      <c r="J51" s="134"/>
      <c r="K51" s="134"/>
      <c r="L51" s="134"/>
      <c r="M51" s="134"/>
      <c r="N51" s="134"/>
      <c r="O51" s="134"/>
      <c r="P51" s="134"/>
    </row>
    <row r="52" spans="1:16" ht="15" customHeight="1" x14ac:dyDescent="0.3"/>
    <row r="53" spans="1:16" ht="30" customHeight="1" x14ac:dyDescent="0.3">
      <c r="A53" s="180" t="s">
        <v>111</v>
      </c>
      <c r="B53" s="180"/>
      <c r="C53" s="180"/>
      <c r="D53" s="180"/>
      <c r="E53" s="180"/>
      <c r="F53" s="180"/>
      <c r="G53" s="180"/>
      <c r="H53" s="180"/>
      <c r="I53" s="180"/>
      <c r="J53" s="180"/>
      <c r="K53" s="180"/>
      <c r="L53" s="180"/>
      <c r="M53" s="180"/>
      <c r="N53" s="180"/>
      <c r="O53" s="180"/>
      <c r="P53" s="180"/>
    </row>
    <row r="54" spans="1:16" ht="32.25" customHeight="1" x14ac:dyDescent="0.3">
      <c r="A54" s="167"/>
      <c r="B54" s="167"/>
      <c r="C54" s="167"/>
      <c r="D54" s="167"/>
      <c r="E54" s="167"/>
      <c r="F54" s="167"/>
      <c r="G54" s="167"/>
      <c r="J54" s="167"/>
      <c r="K54" s="167"/>
      <c r="L54" s="167"/>
      <c r="M54" s="167"/>
      <c r="N54" s="167"/>
      <c r="O54" s="167"/>
      <c r="P54" s="167"/>
    </row>
    <row r="55" spans="1:16" ht="15" customHeight="1" x14ac:dyDescent="0.3">
      <c r="A55" s="46" t="s">
        <v>67</v>
      </c>
      <c r="B55" s="46"/>
      <c r="C55" s="46"/>
      <c r="D55" s="46"/>
      <c r="E55" s="46"/>
      <c r="F55" s="46"/>
      <c r="G55" s="46"/>
      <c r="J55" s="46" t="s">
        <v>56</v>
      </c>
      <c r="K55" s="46"/>
      <c r="L55" s="46"/>
      <c r="M55" s="46"/>
      <c r="N55" s="46"/>
      <c r="O55" s="46"/>
      <c r="P55" s="46"/>
    </row>
    <row r="56" spans="1:16" ht="15" customHeight="1" x14ac:dyDescent="0.3">
      <c r="A56" s="37" t="s">
        <v>68</v>
      </c>
      <c r="J56" s="37" t="s">
        <v>68</v>
      </c>
    </row>
    <row r="57" spans="1:16" ht="15" customHeight="1" x14ac:dyDescent="0.3">
      <c r="A57" s="37" t="s">
        <v>69</v>
      </c>
      <c r="J57" s="37" t="s">
        <v>69</v>
      </c>
    </row>
    <row r="58" spans="1:16" ht="15" customHeight="1" x14ac:dyDescent="0.3"/>
    <row r="59" spans="1:16" ht="32.25" customHeight="1" x14ac:dyDescent="0.3">
      <c r="A59" s="167"/>
      <c r="B59" s="167"/>
      <c r="C59" s="167"/>
      <c r="D59" s="167"/>
      <c r="E59" s="167"/>
      <c r="F59" s="167"/>
      <c r="G59" s="167"/>
      <c r="J59" s="167"/>
      <c r="K59" s="167"/>
      <c r="L59" s="167"/>
      <c r="M59" s="167"/>
      <c r="N59" s="167"/>
      <c r="O59" s="167"/>
      <c r="P59" s="167"/>
    </row>
    <row r="60" spans="1:16" ht="15" customHeight="1" x14ac:dyDescent="0.3">
      <c r="A60" s="46" t="s">
        <v>70</v>
      </c>
      <c r="B60" s="46"/>
      <c r="C60" s="46"/>
      <c r="D60" s="46"/>
      <c r="E60" s="46"/>
      <c r="F60" s="46"/>
      <c r="G60" s="46"/>
      <c r="J60" s="46" t="s">
        <v>112</v>
      </c>
      <c r="K60" s="46"/>
      <c r="L60" s="46"/>
      <c r="M60" s="46"/>
      <c r="N60" s="46"/>
      <c r="O60" s="46"/>
      <c r="P60" s="46"/>
    </row>
    <row r="61" spans="1:16" ht="15" customHeight="1" x14ac:dyDescent="0.3">
      <c r="A61" s="37" t="s">
        <v>68</v>
      </c>
      <c r="J61" s="37" t="s">
        <v>68</v>
      </c>
    </row>
    <row r="62" spans="1:16" ht="15" customHeight="1" x14ac:dyDescent="0.3">
      <c r="A62" s="37" t="s">
        <v>69</v>
      </c>
      <c r="J62" s="37" t="s">
        <v>69</v>
      </c>
    </row>
    <row r="63" spans="1:16" ht="15" customHeight="1" x14ac:dyDescent="0.3"/>
    <row r="64" spans="1:16" ht="18" customHeight="1" x14ac:dyDescent="0.3">
      <c r="A64" s="167"/>
      <c r="B64" s="167"/>
      <c r="C64" s="167"/>
      <c r="D64" s="167"/>
      <c r="E64" s="167"/>
      <c r="F64" s="167"/>
      <c r="G64" s="167"/>
      <c r="J64" s="167"/>
      <c r="K64" s="167"/>
      <c r="L64" s="167"/>
      <c r="M64" s="167"/>
      <c r="N64" s="167"/>
      <c r="O64" s="167"/>
      <c r="P64" s="167"/>
    </row>
    <row r="65" spans="1:16" ht="15" customHeight="1" x14ac:dyDescent="0.3">
      <c r="A65" s="46" t="s">
        <v>71</v>
      </c>
      <c r="B65" s="46"/>
      <c r="C65" s="46"/>
      <c r="D65" s="46"/>
      <c r="E65" s="46"/>
      <c r="F65" s="46"/>
      <c r="G65" s="46"/>
      <c r="J65" s="46" t="s">
        <v>112</v>
      </c>
      <c r="K65" s="46"/>
      <c r="L65" s="46"/>
      <c r="M65" s="46"/>
      <c r="N65" s="46"/>
      <c r="O65" s="46"/>
      <c r="P65" s="46"/>
    </row>
    <row r="66" spans="1:16" ht="15" customHeight="1" x14ac:dyDescent="0.3">
      <c r="A66" s="37" t="s">
        <v>68</v>
      </c>
      <c r="J66" s="37" t="s">
        <v>68</v>
      </c>
    </row>
    <row r="67" spans="1:16" ht="15" customHeight="1" x14ac:dyDescent="0.3">
      <c r="A67" s="37" t="s">
        <v>69</v>
      </c>
      <c r="J67" s="37" t="s">
        <v>69</v>
      </c>
    </row>
    <row r="68" spans="1:16" ht="15" customHeight="1" x14ac:dyDescent="0.3"/>
    <row r="69" spans="1:16" ht="31.5" customHeight="1" x14ac:dyDescent="0.3">
      <c r="A69" s="167"/>
      <c r="B69" s="167"/>
      <c r="C69" s="167"/>
      <c r="D69" s="167"/>
      <c r="E69" s="167"/>
      <c r="F69" s="167"/>
      <c r="G69" s="167"/>
      <c r="J69" s="167"/>
      <c r="K69" s="167"/>
      <c r="L69" s="167"/>
      <c r="M69" s="167"/>
      <c r="N69" s="167"/>
      <c r="O69" s="167"/>
      <c r="P69" s="167"/>
    </row>
    <row r="70" spans="1:16" ht="15" customHeight="1" x14ac:dyDescent="0.3">
      <c r="A70" s="46" t="s">
        <v>71</v>
      </c>
      <c r="B70" s="46"/>
      <c r="C70" s="46"/>
      <c r="D70" s="46"/>
      <c r="E70" s="46"/>
      <c r="F70" s="46"/>
      <c r="G70" s="46"/>
      <c r="J70" s="46" t="s">
        <v>71</v>
      </c>
      <c r="K70" s="46"/>
      <c r="L70" s="46"/>
      <c r="M70" s="46"/>
      <c r="N70" s="46"/>
      <c r="O70" s="46"/>
      <c r="P70" s="46"/>
    </row>
    <row r="71" spans="1:16" ht="15" customHeight="1" x14ac:dyDescent="0.3">
      <c r="A71" s="37" t="s">
        <v>68</v>
      </c>
      <c r="J71" s="37" t="s">
        <v>68</v>
      </c>
    </row>
    <row r="72" spans="1:16" ht="15" customHeight="1" x14ac:dyDescent="0.3">
      <c r="A72" s="37" t="s">
        <v>69</v>
      </c>
      <c r="J72" s="37" t="s">
        <v>69</v>
      </c>
    </row>
    <row r="73" spans="1:16" ht="15" customHeight="1" x14ac:dyDescent="0.3"/>
    <row r="74" spans="1:16" ht="34.5" customHeight="1" x14ac:dyDescent="0.3">
      <c r="A74" s="167"/>
      <c r="B74" s="167"/>
      <c r="C74" s="167"/>
      <c r="D74" s="167"/>
      <c r="E74" s="167"/>
      <c r="F74" s="167"/>
      <c r="G74" s="167"/>
      <c r="J74" s="167"/>
      <c r="K74" s="167"/>
      <c r="L74" s="167"/>
      <c r="M74" s="167"/>
      <c r="N74" s="167"/>
      <c r="O74" s="167"/>
      <c r="P74" s="167"/>
    </row>
    <row r="75" spans="1:16" ht="15" customHeight="1" x14ac:dyDescent="0.3">
      <c r="A75" s="46" t="s">
        <v>71</v>
      </c>
      <c r="B75" s="46"/>
      <c r="C75" s="46"/>
      <c r="D75" s="46"/>
      <c r="E75" s="46"/>
      <c r="F75" s="46"/>
      <c r="G75" s="46"/>
      <c r="J75" s="46" t="s">
        <v>71</v>
      </c>
      <c r="K75" s="46"/>
      <c r="L75" s="46"/>
      <c r="M75" s="46"/>
      <c r="N75" s="46"/>
      <c r="O75" s="46"/>
      <c r="P75" s="46"/>
    </row>
    <row r="76" spans="1:16" ht="15" customHeight="1" x14ac:dyDescent="0.3">
      <c r="A76" s="37" t="s">
        <v>68</v>
      </c>
      <c r="J76" s="37" t="s">
        <v>68</v>
      </c>
    </row>
    <row r="77" spans="1:16" ht="15" customHeight="1" x14ac:dyDescent="0.3">
      <c r="A77" s="37" t="s">
        <v>69</v>
      </c>
      <c r="J77" s="37" t="s">
        <v>69</v>
      </c>
    </row>
    <row r="78" spans="1:16" ht="15" customHeight="1" x14ac:dyDescent="0.3"/>
    <row r="79" spans="1:16" ht="6" customHeight="1" x14ac:dyDescent="0.3"/>
    <row r="80" spans="1:16" ht="15" customHeight="1" x14ac:dyDescent="0.3">
      <c r="A80" s="47" t="s">
        <v>72</v>
      </c>
      <c r="B80" s="47"/>
      <c r="C80" s="47"/>
      <c r="D80" s="47"/>
      <c r="E80" s="184" t="s">
        <v>182</v>
      </c>
      <c r="F80" s="167"/>
      <c r="G80" s="167"/>
      <c r="H80" s="167"/>
      <c r="I80" s="167"/>
      <c r="J80" s="167"/>
      <c r="K80" s="167"/>
      <c r="L80" s="167"/>
      <c r="M80" s="167"/>
      <c r="N80" s="167"/>
      <c r="O80" s="167"/>
      <c r="P80" s="167"/>
    </row>
    <row r="81" spans="1:16" ht="15" customHeight="1" x14ac:dyDescent="0.3">
      <c r="A81" s="40" t="s">
        <v>73</v>
      </c>
      <c r="B81" s="40"/>
      <c r="C81" s="40"/>
      <c r="D81" s="40"/>
      <c r="E81" s="163" t="s">
        <v>172</v>
      </c>
      <c r="F81" s="163"/>
      <c r="G81" s="163"/>
      <c r="H81" s="163"/>
      <c r="I81" s="163"/>
      <c r="J81" s="163"/>
      <c r="K81" s="163"/>
      <c r="L81" s="163"/>
      <c r="M81" s="163"/>
      <c r="N81" s="163"/>
      <c r="O81" s="163"/>
      <c r="P81" s="163"/>
    </row>
    <row r="82" spans="1:16" x14ac:dyDescent="0.3"/>
    <row r="83" spans="1:16" x14ac:dyDescent="0.3"/>
    <row r="84" spans="1:16" x14ac:dyDescent="0.3"/>
    <row r="85" spans="1:16" x14ac:dyDescent="0.3"/>
    <row r="86" spans="1:16" x14ac:dyDescent="0.3"/>
  </sheetData>
  <mergeCells count="109">
    <mergeCell ref="E81:P81"/>
    <mergeCell ref="A53:P53"/>
    <mergeCell ref="A50:I50"/>
    <mergeCell ref="J50:M50"/>
    <mergeCell ref="N50:P50"/>
    <mergeCell ref="A51:I51"/>
    <mergeCell ref="J51:M51"/>
    <mergeCell ref="N51:P51"/>
    <mergeCell ref="A47:P47"/>
    <mergeCell ref="A48:I48"/>
    <mergeCell ref="J48:M48"/>
    <mergeCell ref="N48:P48"/>
    <mergeCell ref="A49:I49"/>
    <mergeCell ref="J49:M49"/>
    <mergeCell ref="N49:P49"/>
    <mergeCell ref="E80:P80"/>
    <mergeCell ref="A54:G54"/>
    <mergeCell ref="J54:P54"/>
    <mergeCell ref="A59:G59"/>
    <mergeCell ref="J59:P59"/>
    <mergeCell ref="A64:G64"/>
    <mergeCell ref="J64:P64"/>
    <mergeCell ref="A69:G69"/>
    <mergeCell ref="J69:P69"/>
    <mergeCell ref="A74:G74"/>
    <mergeCell ref="J74:P74"/>
    <mergeCell ref="A40:P40"/>
    <mergeCell ref="A41:P41"/>
    <mergeCell ref="A42:P42"/>
    <mergeCell ref="A43:P43"/>
    <mergeCell ref="A44:P44"/>
    <mergeCell ref="A45:P45"/>
    <mergeCell ref="A34:P34"/>
    <mergeCell ref="A35:P35"/>
    <mergeCell ref="A36:P36"/>
    <mergeCell ref="A37:P37"/>
    <mergeCell ref="A38:P38"/>
    <mergeCell ref="A39:P39"/>
    <mergeCell ref="A29:P29"/>
    <mergeCell ref="A30:P30"/>
    <mergeCell ref="A31:P31"/>
    <mergeCell ref="A32:P32"/>
    <mergeCell ref="A33:P33"/>
    <mergeCell ref="A24:D24"/>
    <mergeCell ref="E24:H24"/>
    <mergeCell ref="I24:L24"/>
    <mergeCell ref="M24:P24"/>
    <mergeCell ref="A25:D25"/>
    <mergeCell ref="E25:H25"/>
    <mergeCell ref="I25:L25"/>
    <mergeCell ref="M25:P25"/>
    <mergeCell ref="A22:D22"/>
    <mergeCell ref="E22:H22"/>
    <mergeCell ref="I22:L22"/>
    <mergeCell ref="M22:P22"/>
    <mergeCell ref="A23:D23"/>
    <mergeCell ref="E23:H23"/>
    <mergeCell ref="I23:L23"/>
    <mergeCell ref="M23:P23"/>
    <mergeCell ref="A28:P28"/>
    <mergeCell ref="A18:D18"/>
    <mergeCell ref="E18:H18"/>
    <mergeCell ref="I18:L18"/>
    <mergeCell ref="M18:P18"/>
    <mergeCell ref="A21:D21"/>
    <mergeCell ref="E21:H21"/>
    <mergeCell ref="I21:L21"/>
    <mergeCell ref="M21:P21"/>
    <mergeCell ref="M20:P20"/>
    <mergeCell ref="A19:D19"/>
    <mergeCell ref="E19:H19"/>
    <mergeCell ref="I19:L19"/>
    <mergeCell ref="M19:P19"/>
    <mergeCell ref="A20:D20"/>
    <mergeCell ref="E20:H20"/>
    <mergeCell ref="I20:L20"/>
    <mergeCell ref="A16:D16"/>
    <mergeCell ref="E16:H16"/>
    <mergeCell ref="I16:L16"/>
    <mergeCell ref="M16:P16"/>
    <mergeCell ref="A17:D17"/>
    <mergeCell ref="E17:H17"/>
    <mergeCell ref="I17:L17"/>
    <mergeCell ref="M17:P17"/>
    <mergeCell ref="A14:D14"/>
    <mergeCell ref="E14:H14"/>
    <mergeCell ref="I14:L14"/>
    <mergeCell ref="M14:P14"/>
    <mergeCell ref="A15:D15"/>
    <mergeCell ref="E15:H15"/>
    <mergeCell ref="I15:L15"/>
    <mergeCell ref="M15:P15"/>
    <mergeCell ref="A12:D12"/>
    <mergeCell ref="E12:H12"/>
    <mergeCell ref="I12:L12"/>
    <mergeCell ref="M12:P12"/>
    <mergeCell ref="A13:D13"/>
    <mergeCell ref="E13:H13"/>
    <mergeCell ref="I13:L13"/>
    <mergeCell ref="M13:P13"/>
    <mergeCell ref="A1:G3"/>
    <mergeCell ref="H1:P3"/>
    <mergeCell ref="E5:F5"/>
    <mergeCell ref="A7:B7"/>
    <mergeCell ref="C7:P7"/>
    <mergeCell ref="A11:P11"/>
    <mergeCell ref="K8:P8"/>
    <mergeCell ref="B8:G8"/>
    <mergeCell ref="B9:P9"/>
  </mergeCells>
  <pageMargins left="0.51181102362204722" right="0.51181102362204722" top="0.55118110236220474" bottom="0.74803149606299213" header="0.31496062992125984" footer="0.31496062992125984"/>
  <pageSetup paperSize="5" fitToWidth="0" orientation="portrait" horizontalDpi="4294967292" verticalDpi="360" r:id="rId1"/>
  <headerFooter>
    <oddFooter>&amp;R&amp;"Gill Sans MT,Normal"&amp;8Página &amp;P de &amp;N</oddFooter>
  </headerFooter>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showGridLines="0" topLeftCell="A10" zoomScale="80" zoomScaleNormal="80" workbookViewId="0">
      <selection activeCell="J16" sqref="J16"/>
    </sheetView>
  </sheetViews>
  <sheetFormatPr baseColWidth="10" defaultColWidth="0" defaultRowHeight="17.25" zeroHeight="1" x14ac:dyDescent="0.35"/>
  <cols>
    <col min="1" max="10" width="10.85546875" style="2" customWidth="1"/>
    <col min="11" max="16384" width="10.85546875" style="2" hidden="1"/>
  </cols>
  <sheetData>
    <row r="1" spans="2:9" x14ac:dyDescent="0.35"/>
    <row r="2" spans="2:9" ht="36" x14ac:dyDescent="0.7">
      <c r="B2" s="48" t="s">
        <v>78</v>
      </c>
    </row>
    <row r="3" spans="2:9" ht="73.5" x14ac:dyDescent="1.35">
      <c r="B3" s="50" t="s">
        <v>79</v>
      </c>
      <c r="C3" s="4"/>
      <c r="D3" s="4"/>
      <c r="E3" s="4"/>
      <c r="F3" s="4"/>
      <c r="G3" s="4"/>
      <c r="H3" s="4"/>
      <c r="I3" s="4"/>
    </row>
    <row r="4" spans="2:9" ht="17.25" customHeight="1" x14ac:dyDescent="0.7">
      <c r="B4" s="48"/>
    </row>
    <row r="5" spans="2:9" ht="19.5" x14ac:dyDescent="0.4">
      <c r="B5" s="185" t="s">
        <v>173</v>
      </c>
      <c r="C5" s="185"/>
      <c r="D5" s="185"/>
      <c r="E5" s="185"/>
      <c r="F5" s="185"/>
      <c r="G5" s="185"/>
      <c r="H5" s="185"/>
      <c r="I5" s="185"/>
    </row>
    <row r="6" spans="2:9" ht="33.6" customHeight="1" x14ac:dyDescent="0.4">
      <c r="E6" s="186"/>
      <c r="F6" s="186"/>
      <c r="G6" s="186"/>
      <c r="H6" s="186"/>
      <c r="I6" s="186"/>
    </row>
    <row r="7" spans="2:9" x14ac:dyDescent="0.35"/>
    <row r="8" spans="2:9" ht="20.100000000000001" customHeight="1" x14ac:dyDescent="0.35"/>
    <row r="9" spans="2:9" ht="9.9499999999999993" customHeight="1" x14ac:dyDescent="0.35"/>
    <row r="10" spans="2:9" ht="20.100000000000001" customHeight="1" x14ac:dyDescent="0.35"/>
    <row r="11" spans="2:9" ht="9.9499999999999993" customHeight="1" x14ac:dyDescent="0.35"/>
    <row r="12" spans="2:9" ht="20.100000000000001" customHeight="1" x14ac:dyDescent="0.35"/>
    <row r="13" spans="2:9" ht="9.9499999999999993" customHeight="1" x14ac:dyDescent="0.35"/>
    <row r="14" spans="2:9" ht="20.100000000000001" customHeight="1" x14ac:dyDescent="0.35"/>
    <row r="15" spans="2:9" ht="9.9499999999999993" customHeight="1" x14ac:dyDescent="0.35"/>
    <row r="16" spans="2:9" ht="20.100000000000001" customHeight="1" x14ac:dyDescent="0.35"/>
    <row r="17" spans="2:9" ht="9.9499999999999993" customHeight="1" x14ac:dyDescent="0.35"/>
    <row r="18" spans="2:9" ht="20.100000000000001" customHeight="1" x14ac:dyDescent="0.35"/>
    <row r="19" spans="2:9" ht="9.9499999999999993" customHeight="1" x14ac:dyDescent="0.35"/>
    <row r="20" spans="2:9" ht="20.100000000000001" customHeight="1" x14ac:dyDescent="0.35"/>
    <row r="21" spans="2:9" x14ac:dyDescent="0.35"/>
    <row r="22" spans="2:9" x14ac:dyDescent="0.35"/>
    <row r="23" spans="2:9" x14ac:dyDescent="0.35">
      <c r="B23" s="189" t="s">
        <v>123</v>
      </c>
      <c r="C23" s="189"/>
      <c r="D23" s="189"/>
      <c r="E23" s="189"/>
      <c r="F23" s="189"/>
      <c r="G23" s="189"/>
      <c r="H23" s="189"/>
      <c r="I23" s="189"/>
    </row>
    <row r="24" spans="2:9" x14ac:dyDescent="0.35">
      <c r="B24" s="189" t="s">
        <v>122</v>
      </c>
      <c r="C24" s="189"/>
      <c r="D24" s="189"/>
      <c r="E24" s="189"/>
      <c r="F24" s="189"/>
      <c r="G24" s="189"/>
      <c r="H24" s="189"/>
      <c r="I24" s="189"/>
    </row>
    <row r="25" spans="2:9" x14ac:dyDescent="0.35"/>
    <row r="26" spans="2:9" ht="6" customHeight="1" x14ac:dyDescent="0.35">
      <c r="B26" s="187"/>
      <c r="C26" s="187"/>
      <c r="D26" s="187"/>
      <c r="E26" s="187"/>
      <c r="F26" s="187"/>
      <c r="G26" s="187"/>
      <c r="H26" s="187"/>
      <c r="I26" s="187"/>
    </row>
    <row r="27" spans="2:9" ht="24.95" customHeight="1" x14ac:dyDescent="0.35">
      <c r="B27" s="188" t="s">
        <v>113</v>
      </c>
      <c r="C27" s="188"/>
      <c r="D27" s="188"/>
      <c r="E27" s="188"/>
      <c r="F27" s="188"/>
      <c r="G27" s="188"/>
      <c r="H27" s="188"/>
      <c r="I27" s="188"/>
    </row>
    <row r="28" spans="2:9" x14ac:dyDescent="0.35"/>
    <row r="29" spans="2:9" x14ac:dyDescent="0.35"/>
  </sheetData>
  <mergeCells count="6">
    <mergeCell ref="B5:I5"/>
    <mergeCell ref="E6:I6"/>
    <mergeCell ref="B26:I26"/>
    <mergeCell ref="B27:I27"/>
    <mergeCell ref="B23:I23"/>
    <mergeCell ref="B24:I24"/>
  </mergeCells>
  <pageMargins left="0.7" right="0.7" top="0.75" bottom="0.75" header="0.3" footer="0.3"/>
  <pageSetup paperSize="5"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B59"/>
  <sheetViews>
    <sheetView showGridLines="0" zoomScaleNormal="100" workbookViewId="0">
      <selection activeCell="B50" sqref="B50:T50"/>
    </sheetView>
  </sheetViews>
  <sheetFormatPr baseColWidth="10" defaultColWidth="0" defaultRowHeight="17.25" x14ac:dyDescent="0.35"/>
  <cols>
    <col min="1" max="20" width="3.5703125" style="86" customWidth="1"/>
    <col min="21" max="21" width="1" style="86" customWidth="1"/>
    <col min="22" max="22" width="4.5703125" style="86" customWidth="1"/>
    <col min="23" max="23" width="1" style="86" customWidth="1"/>
    <col min="24" max="24" width="4.5703125" style="86" customWidth="1"/>
    <col min="25" max="25" width="1" style="86" customWidth="1"/>
    <col min="26" max="26" width="4.5703125" style="86" customWidth="1"/>
    <col min="27" max="27" width="2.42578125" style="86" customWidth="1"/>
    <col min="28" max="28" width="3.5703125" style="86" customWidth="1"/>
    <col min="29" max="16384" width="10.85546875" style="86" hidden="1"/>
  </cols>
  <sheetData>
    <row r="1" spans="2:27" s="85" customFormat="1" ht="36.6" customHeight="1" x14ac:dyDescent="0.35">
      <c r="B1" s="197" t="s">
        <v>150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row>
    <row r="3" spans="2:27" x14ac:dyDescent="0.35">
      <c r="B3" s="198" t="s">
        <v>101</v>
      </c>
      <c r="C3" s="198"/>
      <c r="D3" s="198"/>
      <c r="E3" s="198"/>
      <c r="F3" s="198"/>
      <c r="G3" s="198"/>
      <c r="H3" s="196"/>
      <c r="I3" s="196"/>
      <c r="J3" s="196"/>
      <c r="K3" s="196"/>
      <c r="L3" s="196"/>
      <c r="M3" s="196"/>
      <c r="N3" s="196"/>
      <c r="O3" s="196"/>
      <c r="P3" s="196"/>
      <c r="Q3" s="196"/>
      <c r="R3" s="196"/>
      <c r="S3" s="196"/>
      <c r="T3" s="196"/>
      <c r="U3" s="196"/>
      <c r="V3" s="196"/>
      <c r="W3" s="196"/>
      <c r="X3" s="196"/>
      <c r="Y3" s="196"/>
      <c r="Z3" s="196"/>
      <c r="AA3" s="196"/>
    </row>
    <row r="4" spans="2:27" ht="3" customHeight="1" x14ac:dyDescent="0.35"/>
    <row r="5" spans="2:27" x14ac:dyDescent="0.35">
      <c r="B5" s="198" t="s">
        <v>102</v>
      </c>
      <c r="C5" s="198"/>
      <c r="D5" s="198"/>
      <c r="E5" s="198"/>
      <c r="F5" s="198"/>
      <c r="G5" s="198"/>
      <c r="H5" s="198"/>
      <c r="I5" s="198"/>
      <c r="J5" s="198"/>
      <c r="K5" s="198"/>
      <c r="L5" s="198"/>
      <c r="M5" s="196"/>
      <c r="N5" s="196"/>
      <c r="O5" s="196"/>
      <c r="P5" s="196"/>
      <c r="Q5" s="196"/>
      <c r="R5" s="196"/>
      <c r="S5" s="196"/>
      <c r="T5" s="196"/>
      <c r="U5" s="196"/>
      <c r="V5" s="196"/>
      <c r="W5" s="196"/>
      <c r="X5" s="196"/>
      <c r="Y5" s="196"/>
      <c r="Z5" s="196"/>
      <c r="AA5" s="196"/>
    </row>
    <row r="7" spans="2:27" x14ac:dyDescent="0.35">
      <c r="B7" s="86" t="s">
        <v>103</v>
      </c>
    </row>
    <row r="8" spans="2:27" ht="6" customHeight="1" x14ac:dyDescent="0.35"/>
    <row r="9" spans="2:27" ht="19.5" x14ac:dyDescent="0.4">
      <c r="B9" s="199" t="s">
        <v>99</v>
      </c>
      <c r="C9" s="199"/>
      <c r="D9" s="199"/>
      <c r="E9" s="199"/>
      <c r="F9" s="199"/>
      <c r="G9" s="199"/>
      <c r="H9" s="199"/>
      <c r="I9" s="199"/>
      <c r="J9" s="199"/>
      <c r="K9" s="199"/>
      <c r="L9" s="199"/>
      <c r="M9" s="199"/>
      <c r="N9" s="199"/>
      <c r="O9" s="199"/>
      <c r="P9" s="199"/>
      <c r="Q9" s="199"/>
      <c r="R9" s="199"/>
      <c r="S9" s="199"/>
      <c r="T9" s="199"/>
      <c r="V9" s="93" t="s">
        <v>91</v>
      </c>
      <c r="W9" s="87"/>
      <c r="X9" s="93" t="s">
        <v>92</v>
      </c>
      <c r="Y9" s="87"/>
      <c r="Z9" s="93" t="s">
        <v>100</v>
      </c>
    </row>
    <row r="10" spans="2:27" ht="30" customHeight="1" x14ac:dyDescent="0.35">
      <c r="B10" s="200" t="s">
        <v>134</v>
      </c>
      <c r="C10" s="200"/>
      <c r="D10" s="200"/>
      <c r="E10" s="200"/>
      <c r="F10" s="200"/>
      <c r="G10" s="200"/>
      <c r="H10" s="200"/>
      <c r="I10" s="200"/>
      <c r="J10" s="200"/>
      <c r="K10" s="200"/>
      <c r="L10" s="200"/>
      <c r="M10" s="200"/>
      <c r="N10" s="200"/>
      <c r="O10" s="200"/>
      <c r="P10" s="200"/>
      <c r="Q10" s="200"/>
      <c r="R10" s="200"/>
      <c r="S10" s="200"/>
      <c r="T10" s="200"/>
      <c r="V10" s="92"/>
      <c r="X10" s="92"/>
      <c r="Z10" s="92"/>
    </row>
    <row r="11" spans="2:27" ht="3" customHeight="1" x14ac:dyDescent="0.35">
      <c r="B11" s="88"/>
      <c r="C11" s="89"/>
      <c r="D11" s="89"/>
      <c r="E11" s="89"/>
      <c r="F11" s="89"/>
      <c r="G11" s="89"/>
      <c r="H11" s="89"/>
      <c r="I11" s="89"/>
      <c r="J11" s="89"/>
      <c r="K11" s="89"/>
      <c r="L11" s="89"/>
      <c r="M11" s="89"/>
      <c r="N11" s="89"/>
      <c r="O11" s="89"/>
      <c r="P11" s="89"/>
      <c r="Q11" s="89"/>
      <c r="R11" s="89"/>
      <c r="S11" s="89"/>
      <c r="T11" s="89"/>
    </row>
    <row r="12" spans="2:27" s="85" customFormat="1" ht="39" customHeight="1" x14ac:dyDescent="0.35">
      <c r="B12" s="193" t="s">
        <v>126</v>
      </c>
      <c r="C12" s="194"/>
      <c r="D12" s="194"/>
      <c r="E12" s="194"/>
      <c r="F12" s="194"/>
      <c r="G12" s="194"/>
      <c r="H12" s="194"/>
      <c r="I12" s="194"/>
      <c r="J12" s="194"/>
      <c r="K12" s="194"/>
      <c r="L12" s="194"/>
      <c r="M12" s="194"/>
      <c r="N12" s="194"/>
      <c r="O12" s="194"/>
      <c r="P12" s="194"/>
      <c r="Q12" s="194"/>
      <c r="R12" s="194"/>
      <c r="S12" s="194"/>
      <c r="T12" s="195"/>
      <c r="V12" s="92"/>
      <c r="W12" s="86"/>
      <c r="X12" s="92"/>
      <c r="Y12" s="86"/>
      <c r="Z12" s="92"/>
    </row>
    <row r="13" spans="2:27" ht="3" customHeight="1" x14ac:dyDescent="0.35">
      <c r="B13" s="88"/>
      <c r="C13" s="89"/>
      <c r="D13" s="89"/>
      <c r="E13" s="89"/>
      <c r="F13" s="89"/>
      <c r="G13" s="89"/>
      <c r="H13" s="89"/>
      <c r="I13" s="89"/>
      <c r="J13" s="89"/>
      <c r="K13" s="89"/>
      <c r="L13" s="89"/>
      <c r="M13" s="89"/>
      <c r="N13" s="89"/>
      <c r="O13" s="89"/>
      <c r="P13" s="89"/>
      <c r="Q13" s="89"/>
      <c r="R13" s="89"/>
      <c r="S13" s="89"/>
      <c r="T13" s="89"/>
    </row>
    <row r="14" spans="2:27" ht="30" customHeight="1" x14ac:dyDescent="0.35">
      <c r="B14" s="193" t="s">
        <v>127</v>
      </c>
      <c r="C14" s="194"/>
      <c r="D14" s="194"/>
      <c r="E14" s="194"/>
      <c r="F14" s="194"/>
      <c r="G14" s="194"/>
      <c r="H14" s="194"/>
      <c r="I14" s="194"/>
      <c r="J14" s="194"/>
      <c r="K14" s="194"/>
      <c r="L14" s="194"/>
      <c r="M14" s="194"/>
      <c r="N14" s="194"/>
      <c r="O14" s="194"/>
      <c r="P14" s="194"/>
      <c r="Q14" s="194"/>
      <c r="R14" s="194"/>
      <c r="S14" s="194"/>
      <c r="T14" s="195"/>
      <c r="V14" s="92"/>
      <c r="X14" s="92"/>
      <c r="Z14" s="92"/>
    </row>
    <row r="15" spans="2:27" ht="3" customHeight="1" x14ac:dyDescent="0.35">
      <c r="B15" s="88"/>
      <c r="C15" s="89"/>
      <c r="D15" s="89"/>
      <c r="E15" s="89"/>
      <c r="F15" s="89"/>
      <c r="G15" s="89"/>
      <c r="H15" s="89"/>
      <c r="I15" s="89"/>
      <c r="J15" s="89"/>
      <c r="K15" s="89"/>
      <c r="L15" s="89"/>
      <c r="M15" s="89"/>
      <c r="N15" s="89"/>
      <c r="O15" s="89"/>
      <c r="P15" s="89"/>
      <c r="Q15" s="89"/>
      <c r="R15" s="89"/>
      <c r="S15" s="89"/>
      <c r="T15" s="89"/>
    </row>
    <row r="16" spans="2:27" ht="30" customHeight="1" x14ac:dyDescent="0.35">
      <c r="B16" s="193" t="s">
        <v>128</v>
      </c>
      <c r="C16" s="194"/>
      <c r="D16" s="194"/>
      <c r="E16" s="194"/>
      <c r="F16" s="194"/>
      <c r="G16" s="194"/>
      <c r="H16" s="194"/>
      <c r="I16" s="194"/>
      <c r="J16" s="194"/>
      <c r="K16" s="194"/>
      <c r="L16" s="194"/>
      <c r="M16" s="194"/>
      <c r="N16" s="194"/>
      <c r="O16" s="194"/>
      <c r="P16" s="194"/>
      <c r="Q16" s="194"/>
      <c r="R16" s="194"/>
      <c r="S16" s="194"/>
      <c r="T16" s="195"/>
      <c r="V16" s="92"/>
      <c r="X16" s="92"/>
      <c r="Z16" s="92"/>
    </row>
    <row r="17" spans="2:26" ht="3" customHeight="1" x14ac:dyDescent="0.35">
      <c r="B17" s="88"/>
      <c r="C17" s="89"/>
      <c r="D17" s="89"/>
      <c r="E17" s="89"/>
      <c r="F17" s="89"/>
      <c r="G17" s="89"/>
      <c r="H17" s="89"/>
      <c r="I17" s="89"/>
      <c r="J17" s="89"/>
      <c r="K17" s="89"/>
      <c r="L17" s="89"/>
      <c r="M17" s="89"/>
      <c r="N17" s="89"/>
      <c r="O17" s="89"/>
      <c r="P17" s="89"/>
      <c r="Q17" s="89"/>
      <c r="R17" s="89"/>
      <c r="S17" s="89"/>
      <c r="T17" s="89"/>
    </row>
    <row r="18" spans="2:26" ht="30" customHeight="1" x14ac:dyDescent="0.35">
      <c r="B18" s="193" t="s">
        <v>148</v>
      </c>
      <c r="C18" s="194"/>
      <c r="D18" s="194"/>
      <c r="E18" s="194"/>
      <c r="F18" s="194"/>
      <c r="G18" s="194"/>
      <c r="H18" s="194"/>
      <c r="I18" s="194"/>
      <c r="J18" s="194"/>
      <c r="K18" s="194"/>
      <c r="L18" s="194"/>
      <c r="M18" s="194"/>
      <c r="N18" s="194"/>
      <c r="O18" s="194"/>
      <c r="P18" s="194"/>
      <c r="Q18" s="194"/>
      <c r="R18" s="194"/>
      <c r="S18" s="194"/>
      <c r="T18" s="195"/>
      <c r="V18" s="92"/>
      <c r="X18" s="92"/>
      <c r="Z18" s="92"/>
    </row>
    <row r="19" spans="2:26" ht="3" customHeight="1" x14ac:dyDescent="0.35">
      <c r="B19" s="88"/>
      <c r="C19" s="89"/>
      <c r="D19" s="89"/>
      <c r="E19" s="89"/>
      <c r="F19" s="89"/>
      <c r="G19" s="89"/>
      <c r="H19" s="89"/>
      <c r="I19" s="89"/>
      <c r="J19" s="89"/>
      <c r="K19" s="89"/>
      <c r="L19" s="89"/>
      <c r="M19" s="89"/>
      <c r="N19" s="89"/>
      <c r="O19" s="89"/>
      <c r="P19" s="89"/>
      <c r="Q19" s="89"/>
      <c r="R19" s="89"/>
      <c r="S19" s="89"/>
      <c r="T19" s="89"/>
    </row>
    <row r="20" spans="2:26" ht="45" customHeight="1" x14ac:dyDescent="0.35">
      <c r="B20" s="193" t="s">
        <v>129</v>
      </c>
      <c r="C20" s="194"/>
      <c r="D20" s="194"/>
      <c r="E20" s="194"/>
      <c r="F20" s="194"/>
      <c r="G20" s="194"/>
      <c r="H20" s="194"/>
      <c r="I20" s="194"/>
      <c r="J20" s="194"/>
      <c r="K20" s="194"/>
      <c r="L20" s="194"/>
      <c r="M20" s="194"/>
      <c r="N20" s="194"/>
      <c r="O20" s="194"/>
      <c r="P20" s="194"/>
      <c r="Q20" s="194"/>
      <c r="R20" s="194"/>
      <c r="S20" s="194"/>
      <c r="T20" s="195"/>
      <c r="V20" s="92"/>
      <c r="X20" s="92"/>
      <c r="Z20" s="92"/>
    </row>
    <row r="21" spans="2:26" ht="3" customHeight="1" x14ac:dyDescent="0.35">
      <c r="B21" s="88"/>
      <c r="C21" s="89"/>
      <c r="D21" s="89"/>
      <c r="E21" s="89"/>
      <c r="F21" s="89"/>
      <c r="G21" s="89"/>
      <c r="H21" s="89"/>
      <c r="I21" s="89"/>
      <c r="J21" s="89"/>
      <c r="K21" s="89"/>
      <c r="L21" s="89"/>
      <c r="M21" s="89"/>
      <c r="N21" s="89"/>
      <c r="O21" s="89"/>
      <c r="P21" s="89"/>
      <c r="Q21" s="89"/>
      <c r="R21" s="89"/>
      <c r="S21" s="89"/>
      <c r="T21" s="89"/>
    </row>
    <row r="22" spans="2:26" ht="39" customHeight="1" x14ac:dyDescent="0.35">
      <c r="B22" s="193" t="s">
        <v>135</v>
      </c>
      <c r="C22" s="194"/>
      <c r="D22" s="194"/>
      <c r="E22" s="194"/>
      <c r="F22" s="194"/>
      <c r="G22" s="194"/>
      <c r="H22" s="194"/>
      <c r="I22" s="194"/>
      <c r="J22" s="194"/>
      <c r="K22" s="194"/>
      <c r="L22" s="194"/>
      <c r="M22" s="194"/>
      <c r="N22" s="194"/>
      <c r="O22" s="194"/>
      <c r="P22" s="194"/>
      <c r="Q22" s="194"/>
      <c r="R22" s="194"/>
      <c r="S22" s="194"/>
      <c r="T22" s="195"/>
      <c r="V22" s="92"/>
      <c r="X22" s="92"/>
      <c r="Z22" s="92"/>
    </row>
    <row r="23" spans="2:26" ht="3" customHeight="1" x14ac:dyDescent="0.35">
      <c r="B23" s="88"/>
      <c r="C23" s="89"/>
      <c r="D23" s="89"/>
      <c r="E23" s="89"/>
      <c r="F23" s="89"/>
      <c r="G23" s="89"/>
      <c r="H23" s="89"/>
      <c r="I23" s="89"/>
      <c r="J23" s="89"/>
      <c r="K23" s="89"/>
      <c r="L23" s="89"/>
      <c r="M23" s="89"/>
      <c r="N23" s="89"/>
      <c r="O23" s="89"/>
      <c r="P23" s="89"/>
      <c r="Q23" s="89"/>
      <c r="R23" s="89"/>
      <c r="S23" s="89"/>
      <c r="T23" s="89"/>
    </row>
    <row r="24" spans="2:26" ht="52.5" customHeight="1" x14ac:dyDescent="0.35">
      <c r="B24" s="193" t="s">
        <v>136</v>
      </c>
      <c r="C24" s="194"/>
      <c r="D24" s="194"/>
      <c r="E24" s="194"/>
      <c r="F24" s="194"/>
      <c r="G24" s="194"/>
      <c r="H24" s="194"/>
      <c r="I24" s="194"/>
      <c r="J24" s="194"/>
      <c r="K24" s="194"/>
      <c r="L24" s="194"/>
      <c r="M24" s="194"/>
      <c r="N24" s="194"/>
      <c r="O24" s="194"/>
      <c r="P24" s="194"/>
      <c r="Q24" s="194"/>
      <c r="R24" s="194"/>
      <c r="S24" s="194"/>
      <c r="T24" s="195"/>
      <c r="V24" s="92"/>
      <c r="X24" s="92"/>
      <c r="Z24" s="92"/>
    </row>
    <row r="25" spans="2:26" ht="3" customHeight="1" x14ac:dyDescent="0.35">
      <c r="B25" s="88"/>
      <c r="C25" s="89"/>
      <c r="D25" s="89"/>
      <c r="E25" s="89"/>
      <c r="F25" s="89"/>
      <c r="G25" s="89"/>
      <c r="H25" s="89"/>
      <c r="I25" s="89"/>
      <c r="J25" s="89"/>
      <c r="K25" s="89"/>
      <c r="L25" s="89"/>
      <c r="M25" s="89"/>
      <c r="N25" s="89"/>
      <c r="O25" s="89"/>
      <c r="P25" s="89"/>
      <c r="Q25" s="89"/>
      <c r="R25" s="89"/>
      <c r="S25" s="89"/>
      <c r="T25" s="89"/>
    </row>
    <row r="26" spans="2:26" ht="30" customHeight="1" x14ac:dyDescent="0.35">
      <c r="B26" s="193" t="s">
        <v>137</v>
      </c>
      <c r="C26" s="194"/>
      <c r="D26" s="194"/>
      <c r="E26" s="194"/>
      <c r="F26" s="194"/>
      <c r="G26" s="194"/>
      <c r="H26" s="194"/>
      <c r="I26" s="194"/>
      <c r="J26" s="194"/>
      <c r="K26" s="194"/>
      <c r="L26" s="194"/>
      <c r="M26" s="194"/>
      <c r="N26" s="194"/>
      <c r="O26" s="194"/>
      <c r="P26" s="194"/>
      <c r="Q26" s="194"/>
      <c r="R26" s="194"/>
      <c r="S26" s="194"/>
      <c r="T26" s="195"/>
      <c r="V26" s="92"/>
      <c r="X26" s="92"/>
      <c r="Z26" s="92"/>
    </row>
    <row r="27" spans="2:26" ht="3" customHeight="1" x14ac:dyDescent="0.35">
      <c r="B27" s="88"/>
      <c r="C27" s="89"/>
      <c r="D27" s="89"/>
      <c r="E27" s="89"/>
      <c r="F27" s="89"/>
      <c r="G27" s="89"/>
      <c r="H27" s="89"/>
      <c r="I27" s="89"/>
      <c r="J27" s="89"/>
      <c r="K27" s="89"/>
      <c r="L27" s="89"/>
      <c r="M27" s="89"/>
      <c r="N27" s="89"/>
      <c r="O27" s="89"/>
      <c r="P27" s="89"/>
      <c r="Q27" s="89"/>
      <c r="R27" s="89"/>
      <c r="S27" s="89"/>
      <c r="T27" s="89"/>
    </row>
    <row r="28" spans="2:26" ht="30" customHeight="1" x14ac:dyDescent="0.35">
      <c r="B28" s="193" t="s">
        <v>138</v>
      </c>
      <c r="C28" s="194"/>
      <c r="D28" s="194"/>
      <c r="E28" s="194"/>
      <c r="F28" s="194"/>
      <c r="G28" s="194"/>
      <c r="H28" s="194"/>
      <c r="I28" s="194"/>
      <c r="J28" s="194"/>
      <c r="K28" s="194"/>
      <c r="L28" s="194"/>
      <c r="M28" s="194"/>
      <c r="N28" s="194"/>
      <c r="O28" s="194"/>
      <c r="P28" s="194"/>
      <c r="Q28" s="194"/>
      <c r="R28" s="194"/>
      <c r="S28" s="194"/>
      <c r="T28" s="195"/>
      <c r="V28" s="92"/>
      <c r="X28" s="92"/>
      <c r="Z28" s="92"/>
    </row>
    <row r="29" spans="2:26" ht="3" customHeight="1" x14ac:dyDescent="0.35">
      <c r="B29" s="88"/>
      <c r="C29" s="89"/>
      <c r="D29" s="89"/>
      <c r="E29" s="89"/>
      <c r="F29" s="89"/>
      <c r="G29" s="89"/>
      <c r="H29" s="89"/>
      <c r="I29" s="89"/>
      <c r="J29" s="89"/>
      <c r="K29" s="89"/>
      <c r="L29" s="89"/>
      <c r="M29" s="89"/>
      <c r="N29" s="89"/>
      <c r="O29" s="89"/>
      <c r="P29" s="89"/>
      <c r="Q29" s="89"/>
      <c r="R29" s="89"/>
      <c r="S29" s="89"/>
      <c r="T29" s="89"/>
    </row>
    <row r="30" spans="2:26" ht="30" customHeight="1" x14ac:dyDescent="0.35">
      <c r="B30" s="190" t="s">
        <v>139</v>
      </c>
      <c r="C30" s="191"/>
      <c r="D30" s="191"/>
      <c r="E30" s="191"/>
      <c r="F30" s="191"/>
      <c r="G30" s="191"/>
      <c r="H30" s="191"/>
      <c r="I30" s="191"/>
      <c r="J30" s="191"/>
      <c r="K30" s="191"/>
      <c r="L30" s="191"/>
      <c r="M30" s="191"/>
      <c r="N30" s="191"/>
      <c r="O30" s="191"/>
      <c r="P30" s="191"/>
      <c r="Q30" s="191"/>
      <c r="R30" s="191"/>
      <c r="S30" s="191"/>
      <c r="T30" s="192"/>
      <c r="V30" s="92"/>
      <c r="X30" s="92"/>
      <c r="Z30" s="92"/>
    </row>
    <row r="31" spans="2:26" ht="3" customHeight="1" x14ac:dyDescent="0.35">
      <c r="B31" s="90"/>
      <c r="C31" s="89"/>
      <c r="D31" s="89"/>
      <c r="E31" s="89"/>
      <c r="F31" s="89"/>
      <c r="G31" s="89"/>
      <c r="H31" s="89"/>
      <c r="I31" s="89"/>
      <c r="J31" s="89"/>
      <c r="K31" s="89"/>
      <c r="L31" s="89"/>
      <c r="M31" s="89"/>
      <c r="N31" s="89"/>
      <c r="O31" s="89"/>
      <c r="P31" s="89"/>
      <c r="Q31" s="89"/>
      <c r="R31" s="89"/>
      <c r="S31" s="89"/>
      <c r="T31" s="89"/>
    </row>
    <row r="32" spans="2:26" ht="30" customHeight="1" x14ac:dyDescent="0.35">
      <c r="B32" s="190" t="s">
        <v>130</v>
      </c>
      <c r="C32" s="191"/>
      <c r="D32" s="191"/>
      <c r="E32" s="191"/>
      <c r="F32" s="191"/>
      <c r="G32" s="191"/>
      <c r="H32" s="191"/>
      <c r="I32" s="191"/>
      <c r="J32" s="191"/>
      <c r="K32" s="191"/>
      <c r="L32" s="191"/>
      <c r="M32" s="191"/>
      <c r="N32" s="191"/>
      <c r="O32" s="191"/>
      <c r="P32" s="191"/>
      <c r="Q32" s="191"/>
      <c r="R32" s="191"/>
      <c r="S32" s="191"/>
      <c r="T32" s="192"/>
      <c r="V32" s="92"/>
      <c r="X32" s="92"/>
      <c r="Z32" s="92"/>
    </row>
    <row r="33" spans="2:26" ht="3" customHeight="1" x14ac:dyDescent="0.35">
      <c r="B33" s="90"/>
      <c r="C33" s="89"/>
      <c r="D33" s="89"/>
      <c r="E33" s="89"/>
      <c r="F33" s="89"/>
      <c r="G33" s="89"/>
      <c r="H33" s="89"/>
      <c r="I33" s="89"/>
      <c r="J33" s="89"/>
      <c r="K33" s="89"/>
      <c r="L33" s="89"/>
      <c r="M33" s="89"/>
      <c r="N33" s="89"/>
      <c r="O33" s="89"/>
      <c r="P33" s="89"/>
      <c r="Q33" s="89"/>
      <c r="R33" s="89"/>
      <c r="S33" s="89"/>
      <c r="T33" s="89"/>
    </row>
    <row r="34" spans="2:26" ht="30" customHeight="1" x14ac:dyDescent="0.35">
      <c r="B34" s="190" t="s">
        <v>140</v>
      </c>
      <c r="C34" s="191"/>
      <c r="D34" s="191"/>
      <c r="E34" s="191"/>
      <c r="F34" s="191"/>
      <c r="G34" s="191"/>
      <c r="H34" s="191"/>
      <c r="I34" s="191"/>
      <c r="J34" s="191"/>
      <c r="K34" s="191"/>
      <c r="L34" s="191"/>
      <c r="M34" s="191"/>
      <c r="N34" s="191"/>
      <c r="O34" s="191"/>
      <c r="P34" s="191"/>
      <c r="Q34" s="191"/>
      <c r="R34" s="191"/>
      <c r="S34" s="191"/>
      <c r="T34" s="192"/>
      <c r="V34" s="92"/>
      <c r="X34" s="92"/>
      <c r="Z34" s="92"/>
    </row>
    <row r="35" spans="2:26" ht="3" customHeight="1" x14ac:dyDescent="0.35">
      <c r="B35" s="90"/>
      <c r="C35" s="89"/>
      <c r="D35" s="89"/>
      <c r="E35" s="89"/>
      <c r="F35" s="89"/>
      <c r="G35" s="89"/>
      <c r="H35" s="89"/>
      <c r="I35" s="89"/>
      <c r="J35" s="89"/>
      <c r="K35" s="89"/>
      <c r="L35" s="89"/>
      <c r="M35" s="89"/>
      <c r="N35" s="89"/>
      <c r="O35" s="89"/>
      <c r="P35" s="89"/>
      <c r="Q35" s="89"/>
      <c r="R35" s="89"/>
      <c r="S35" s="89"/>
      <c r="T35" s="89"/>
    </row>
    <row r="36" spans="2:26" ht="30" customHeight="1" x14ac:dyDescent="0.35">
      <c r="B36" s="190" t="s">
        <v>131</v>
      </c>
      <c r="C36" s="191"/>
      <c r="D36" s="191"/>
      <c r="E36" s="191"/>
      <c r="F36" s="191"/>
      <c r="G36" s="191"/>
      <c r="H36" s="191"/>
      <c r="I36" s="191"/>
      <c r="J36" s="191"/>
      <c r="K36" s="191"/>
      <c r="L36" s="191"/>
      <c r="M36" s="191"/>
      <c r="N36" s="191"/>
      <c r="O36" s="191"/>
      <c r="P36" s="191"/>
      <c r="Q36" s="191"/>
      <c r="R36" s="191"/>
      <c r="S36" s="191"/>
      <c r="T36" s="192"/>
      <c r="V36" s="92"/>
      <c r="X36" s="92"/>
      <c r="Z36" s="92"/>
    </row>
    <row r="37" spans="2:26" ht="3" customHeight="1" x14ac:dyDescent="0.35">
      <c r="B37" s="90"/>
      <c r="C37" s="89"/>
      <c r="D37" s="89"/>
      <c r="E37" s="89"/>
      <c r="F37" s="89"/>
      <c r="G37" s="89"/>
      <c r="H37" s="89"/>
      <c r="I37" s="89"/>
      <c r="J37" s="89"/>
      <c r="K37" s="89"/>
      <c r="L37" s="89"/>
      <c r="M37" s="89"/>
      <c r="N37" s="89"/>
      <c r="O37" s="89"/>
      <c r="P37" s="89"/>
      <c r="Q37" s="89"/>
      <c r="R37" s="89"/>
      <c r="S37" s="89"/>
      <c r="T37" s="89"/>
    </row>
    <row r="38" spans="2:26" ht="30" customHeight="1" x14ac:dyDescent="0.35">
      <c r="B38" s="190" t="s">
        <v>141</v>
      </c>
      <c r="C38" s="191"/>
      <c r="D38" s="191"/>
      <c r="E38" s="191"/>
      <c r="F38" s="191"/>
      <c r="G38" s="191"/>
      <c r="H38" s="191"/>
      <c r="I38" s="191"/>
      <c r="J38" s="191"/>
      <c r="K38" s="191"/>
      <c r="L38" s="191"/>
      <c r="M38" s="191"/>
      <c r="N38" s="191"/>
      <c r="O38" s="191"/>
      <c r="P38" s="191"/>
      <c r="Q38" s="191"/>
      <c r="R38" s="191"/>
      <c r="S38" s="191"/>
      <c r="T38" s="192"/>
      <c r="V38" s="92"/>
      <c r="X38" s="92"/>
      <c r="Z38" s="92"/>
    </row>
    <row r="39" spans="2:26" ht="3" customHeight="1" x14ac:dyDescent="0.35">
      <c r="B39" s="90"/>
      <c r="C39" s="89"/>
      <c r="D39" s="89"/>
      <c r="E39" s="89"/>
      <c r="F39" s="89"/>
      <c r="G39" s="89"/>
      <c r="H39" s="89"/>
      <c r="I39" s="89"/>
      <c r="J39" s="89"/>
      <c r="K39" s="89"/>
      <c r="L39" s="89"/>
      <c r="M39" s="89"/>
      <c r="N39" s="89"/>
      <c r="O39" s="89"/>
      <c r="P39" s="89"/>
      <c r="Q39" s="89"/>
      <c r="R39" s="89"/>
      <c r="S39" s="89"/>
      <c r="T39" s="89"/>
    </row>
    <row r="40" spans="2:26" ht="30" customHeight="1" x14ac:dyDescent="0.35">
      <c r="B40" s="190" t="s">
        <v>142</v>
      </c>
      <c r="C40" s="191"/>
      <c r="D40" s="191"/>
      <c r="E40" s="191"/>
      <c r="F40" s="191"/>
      <c r="G40" s="191"/>
      <c r="H40" s="191"/>
      <c r="I40" s="191"/>
      <c r="J40" s="191"/>
      <c r="K40" s="191"/>
      <c r="L40" s="191"/>
      <c r="M40" s="191"/>
      <c r="N40" s="191"/>
      <c r="O40" s="191"/>
      <c r="P40" s="191"/>
      <c r="Q40" s="191"/>
      <c r="R40" s="191"/>
      <c r="S40" s="191"/>
      <c r="T40" s="192"/>
      <c r="V40" s="92"/>
      <c r="X40" s="92"/>
      <c r="Z40" s="92"/>
    </row>
    <row r="41" spans="2:26" ht="3" customHeight="1" x14ac:dyDescent="0.35">
      <c r="B41" s="90"/>
      <c r="C41" s="89"/>
      <c r="D41" s="89"/>
      <c r="E41" s="89"/>
      <c r="F41" s="89"/>
      <c r="G41" s="89"/>
      <c r="H41" s="89"/>
      <c r="I41" s="89"/>
      <c r="J41" s="89"/>
      <c r="K41" s="89"/>
      <c r="L41" s="89"/>
      <c r="M41" s="89"/>
      <c r="N41" s="89"/>
      <c r="O41" s="89"/>
      <c r="P41" s="89"/>
      <c r="Q41" s="89"/>
      <c r="R41" s="89"/>
      <c r="S41" s="89"/>
      <c r="T41" s="89"/>
    </row>
    <row r="42" spans="2:26" ht="40.5" customHeight="1" x14ac:dyDescent="0.35">
      <c r="B42" s="190" t="s">
        <v>143</v>
      </c>
      <c r="C42" s="191"/>
      <c r="D42" s="191"/>
      <c r="E42" s="191"/>
      <c r="F42" s="191"/>
      <c r="G42" s="191"/>
      <c r="H42" s="191"/>
      <c r="I42" s="191"/>
      <c r="J42" s="191"/>
      <c r="K42" s="191"/>
      <c r="L42" s="191"/>
      <c r="M42" s="191"/>
      <c r="N42" s="191"/>
      <c r="O42" s="191"/>
      <c r="P42" s="191"/>
      <c r="Q42" s="191"/>
      <c r="R42" s="191"/>
      <c r="S42" s="191"/>
      <c r="T42" s="192"/>
      <c r="V42" s="92"/>
      <c r="X42" s="92"/>
      <c r="Z42" s="92"/>
    </row>
    <row r="43" spans="2:26" ht="3" customHeight="1" x14ac:dyDescent="0.35">
      <c r="B43" s="90"/>
      <c r="C43" s="89"/>
      <c r="D43" s="89"/>
      <c r="E43" s="89"/>
      <c r="F43" s="89"/>
      <c r="G43" s="89"/>
      <c r="H43" s="89"/>
      <c r="I43" s="89"/>
      <c r="J43" s="89"/>
      <c r="K43" s="89"/>
      <c r="L43" s="89"/>
      <c r="M43" s="89"/>
      <c r="N43" s="89"/>
      <c r="O43" s="89"/>
      <c r="P43" s="89"/>
      <c r="Q43" s="89"/>
      <c r="R43" s="89"/>
      <c r="S43" s="89"/>
      <c r="T43" s="89"/>
    </row>
    <row r="44" spans="2:26" ht="30" customHeight="1" x14ac:dyDescent="0.35">
      <c r="B44" s="190" t="s">
        <v>144</v>
      </c>
      <c r="C44" s="191"/>
      <c r="D44" s="191"/>
      <c r="E44" s="191"/>
      <c r="F44" s="191"/>
      <c r="G44" s="191"/>
      <c r="H44" s="191"/>
      <c r="I44" s="191"/>
      <c r="J44" s="191"/>
      <c r="K44" s="191"/>
      <c r="L44" s="191"/>
      <c r="M44" s="191"/>
      <c r="N44" s="191"/>
      <c r="O44" s="191"/>
      <c r="P44" s="191"/>
      <c r="Q44" s="191"/>
      <c r="R44" s="191"/>
      <c r="S44" s="191"/>
      <c r="T44" s="192"/>
      <c r="V44" s="92"/>
      <c r="X44" s="92"/>
      <c r="Z44" s="92"/>
    </row>
    <row r="45" spans="2:26" ht="3" customHeight="1" x14ac:dyDescent="0.35">
      <c r="B45" s="90"/>
      <c r="C45" s="89"/>
      <c r="D45" s="89"/>
      <c r="E45" s="89"/>
      <c r="F45" s="89"/>
      <c r="G45" s="89"/>
      <c r="H45" s="89"/>
      <c r="I45" s="89"/>
      <c r="J45" s="89"/>
      <c r="K45" s="89"/>
      <c r="L45" s="89"/>
      <c r="M45" s="89"/>
      <c r="N45" s="89"/>
      <c r="O45" s="89"/>
      <c r="P45" s="89"/>
      <c r="Q45" s="89"/>
      <c r="R45" s="89"/>
      <c r="S45" s="89"/>
      <c r="T45" s="89"/>
    </row>
    <row r="46" spans="2:26" ht="30" customHeight="1" x14ac:dyDescent="0.35">
      <c r="B46" s="190" t="s">
        <v>132</v>
      </c>
      <c r="C46" s="191"/>
      <c r="D46" s="191"/>
      <c r="E46" s="191"/>
      <c r="F46" s="191"/>
      <c r="G46" s="191"/>
      <c r="H46" s="191"/>
      <c r="I46" s="191"/>
      <c r="J46" s="191"/>
      <c r="K46" s="191"/>
      <c r="L46" s="191"/>
      <c r="M46" s="191"/>
      <c r="N46" s="191"/>
      <c r="O46" s="191"/>
      <c r="P46" s="191"/>
      <c r="Q46" s="191"/>
      <c r="R46" s="191"/>
      <c r="S46" s="191"/>
      <c r="T46" s="192"/>
      <c r="V46" s="92"/>
      <c r="X46" s="92"/>
      <c r="Z46" s="92"/>
    </row>
    <row r="47" spans="2:26" ht="3" customHeight="1" x14ac:dyDescent="0.35">
      <c r="B47" s="90"/>
      <c r="C47" s="89"/>
      <c r="D47" s="89"/>
      <c r="E47" s="89"/>
      <c r="F47" s="89"/>
      <c r="G47" s="89"/>
      <c r="H47" s="89"/>
      <c r="I47" s="89"/>
      <c r="J47" s="89"/>
      <c r="K47" s="89"/>
      <c r="L47" s="89"/>
      <c r="M47" s="89"/>
      <c r="N47" s="89"/>
      <c r="O47" s="89"/>
      <c r="P47" s="89"/>
      <c r="Q47" s="89"/>
      <c r="R47" s="89"/>
      <c r="S47" s="89"/>
      <c r="T47" s="89"/>
    </row>
    <row r="48" spans="2:26" ht="30" customHeight="1" x14ac:dyDescent="0.35">
      <c r="B48" s="190" t="s">
        <v>145</v>
      </c>
      <c r="C48" s="191"/>
      <c r="D48" s="191"/>
      <c r="E48" s="191"/>
      <c r="F48" s="191"/>
      <c r="G48" s="191"/>
      <c r="H48" s="191"/>
      <c r="I48" s="191"/>
      <c r="J48" s="191"/>
      <c r="K48" s="191"/>
      <c r="L48" s="191"/>
      <c r="M48" s="191"/>
      <c r="N48" s="191"/>
      <c r="O48" s="191"/>
      <c r="P48" s="191"/>
      <c r="Q48" s="191"/>
      <c r="R48" s="191"/>
      <c r="S48" s="191"/>
      <c r="T48" s="192"/>
      <c r="V48" s="92"/>
      <c r="X48" s="92"/>
      <c r="Z48" s="92"/>
    </row>
    <row r="49" spans="2:27" ht="3" customHeight="1" x14ac:dyDescent="0.35">
      <c r="B49" s="90"/>
      <c r="C49" s="89"/>
      <c r="D49" s="89"/>
      <c r="E49" s="89"/>
      <c r="F49" s="89"/>
      <c r="G49" s="89"/>
      <c r="H49" s="89"/>
      <c r="I49" s="89"/>
      <c r="J49" s="89"/>
      <c r="K49" s="89"/>
      <c r="L49" s="89"/>
      <c r="M49" s="89"/>
      <c r="N49" s="89"/>
      <c r="O49" s="89"/>
      <c r="P49" s="89"/>
      <c r="Q49" s="89"/>
      <c r="R49" s="89"/>
      <c r="S49" s="89"/>
      <c r="T49" s="89"/>
    </row>
    <row r="50" spans="2:27" ht="55.5" customHeight="1" x14ac:dyDescent="0.35">
      <c r="B50" s="190" t="s">
        <v>146</v>
      </c>
      <c r="C50" s="191"/>
      <c r="D50" s="191"/>
      <c r="E50" s="191"/>
      <c r="F50" s="191"/>
      <c r="G50" s="191"/>
      <c r="H50" s="191"/>
      <c r="I50" s="191"/>
      <c r="J50" s="191"/>
      <c r="K50" s="191"/>
      <c r="L50" s="191"/>
      <c r="M50" s="191"/>
      <c r="N50" s="191"/>
      <c r="O50" s="191"/>
      <c r="P50" s="191"/>
      <c r="Q50" s="191"/>
      <c r="R50" s="191"/>
      <c r="S50" s="191"/>
      <c r="T50" s="192"/>
      <c r="V50" s="92"/>
      <c r="X50" s="92"/>
      <c r="Z50" s="92"/>
    </row>
    <row r="51" spans="2:27" ht="3" customHeight="1" x14ac:dyDescent="0.35">
      <c r="B51" s="88"/>
      <c r="C51" s="89"/>
      <c r="D51" s="89"/>
      <c r="E51" s="89"/>
      <c r="F51" s="89"/>
      <c r="G51" s="89"/>
      <c r="H51" s="89"/>
      <c r="I51" s="89"/>
      <c r="J51" s="89"/>
      <c r="K51" s="89"/>
      <c r="L51" s="89"/>
      <c r="M51" s="89"/>
      <c r="N51" s="89"/>
      <c r="O51" s="89"/>
      <c r="P51" s="89"/>
      <c r="Q51" s="89"/>
      <c r="R51" s="89"/>
      <c r="S51" s="89"/>
      <c r="T51" s="89"/>
    </row>
    <row r="52" spans="2:27" ht="48.75" customHeight="1" x14ac:dyDescent="0.35">
      <c r="B52" s="190" t="s">
        <v>147</v>
      </c>
      <c r="C52" s="191"/>
      <c r="D52" s="191"/>
      <c r="E52" s="191"/>
      <c r="F52" s="191"/>
      <c r="G52" s="191"/>
      <c r="H52" s="191"/>
      <c r="I52" s="191"/>
      <c r="J52" s="191"/>
      <c r="K52" s="191"/>
      <c r="L52" s="191"/>
      <c r="M52" s="191"/>
      <c r="N52" s="191"/>
      <c r="O52" s="191"/>
      <c r="P52" s="191"/>
      <c r="Q52" s="191"/>
      <c r="R52" s="191"/>
      <c r="S52" s="191"/>
      <c r="T52" s="192"/>
      <c r="V52" s="92"/>
      <c r="X52" s="92"/>
      <c r="Z52" s="92"/>
    </row>
    <row r="53" spans="2:27" ht="3" customHeight="1" x14ac:dyDescent="0.35">
      <c r="B53" s="90"/>
      <c r="C53" s="89"/>
      <c r="D53" s="89"/>
      <c r="E53" s="89"/>
      <c r="F53" s="89"/>
      <c r="G53" s="89"/>
      <c r="H53" s="89"/>
      <c r="I53" s="89"/>
      <c r="J53" s="89"/>
      <c r="K53" s="89"/>
      <c r="L53" s="89"/>
      <c r="M53" s="89"/>
      <c r="N53" s="89"/>
      <c r="O53" s="89"/>
      <c r="P53" s="89"/>
      <c r="Q53" s="89"/>
      <c r="R53" s="89"/>
      <c r="S53" s="89"/>
      <c r="T53" s="89"/>
    </row>
    <row r="54" spans="2:27" ht="50.25" customHeight="1" x14ac:dyDescent="0.35">
      <c r="B54" s="190" t="s">
        <v>133</v>
      </c>
      <c r="C54" s="191"/>
      <c r="D54" s="191"/>
      <c r="E54" s="191"/>
      <c r="F54" s="191"/>
      <c r="G54" s="191"/>
      <c r="H54" s="191"/>
      <c r="I54" s="191"/>
      <c r="J54" s="191"/>
      <c r="K54" s="191"/>
      <c r="L54" s="191"/>
      <c r="M54" s="191"/>
      <c r="N54" s="191"/>
      <c r="O54" s="191"/>
      <c r="P54" s="191"/>
      <c r="Q54" s="191"/>
      <c r="R54" s="191"/>
      <c r="S54" s="191"/>
      <c r="T54" s="192"/>
      <c r="V54" s="92"/>
      <c r="X54" s="92"/>
      <c r="Z54" s="92"/>
    </row>
    <row r="55" spans="2:27" ht="3" customHeight="1" x14ac:dyDescent="0.35">
      <c r="B55" s="90"/>
      <c r="C55" s="89"/>
      <c r="D55" s="89"/>
      <c r="E55" s="89"/>
      <c r="F55" s="89"/>
      <c r="G55" s="89"/>
      <c r="H55" s="89"/>
      <c r="I55" s="89"/>
      <c r="J55" s="89"/>
      <c r="K55" s="89"/>
      <c r="L55" s="89"/>
      <c r="M55" s="89"/>
      <c r="N55" s="89"/>
      <c r="O55" s="89"/>
      <c r="P55" s="89"/>
      <c r="Q55" s="89"/>
      <c r="R55" s="89"/>
      <c r="S55" s="89"/>
      <c r="T55" s="89"/>
    </row>
    <row r="56" spans="2:27" x14ac:dyDescent="0.35">
      <c r="B56" s="91"/>
    </row>
    <row r="57" spans="2:27" ht="60" customHeight="1" x14ac:dyDescent="0.35">
      <c r="R57" s="196"/>
      <c r="S57" s="196"/>
      <c r="T57" s="196"/>
      <c r="U57" s="196"/>
      <c r="V57" s="196"/>
      <c r="W57" s="196"/>
      <c r="X57" s="196"/>
      <c r="Y57" s="196"/>
      <c r="Z57" s="196"/>
      <c r="AA57" s="196"/>
    </row>
    <row r="58" spans="2:27" x14ac:dyDescent="0.35">
      <c r="R58" s="91" t="s">
        <v>104</v>
      </c>
    </row>
    <row r="59" spans="2:27" x14ac:dyDescent="0.35">
      <c r="R59" s="91" t="s">
        <v>105</v>
      </c>
    </row>
  </sheetData>
  <mergeCells count="30">
    <mergeCell ref="B20:T20"/>
    <mergeCell ref="B1:AA1"/>
    <mergeCell ref="B3:G3"/>
    <mergeCell ref="B5:L5"/>
    <mergeCell ref="H3:AA3"/>
    <mergeCell ref="M5:AA5"/>
    <mergeCell ref="B9:T9"/>
    <mergeCell ref="B10:T10"/>
    <mergeCell ref="B12:T12"/>
    <mergeCell ref="B14:T14"/>
    <mergeCell ref="B16:T16"/>
    <mergeCell ref="B18:T18"/>
    <mergeCell ref="B22:T22"/>
    <mergeCell ref="B26:T26"/>
    <mergeCell ref="B28:T28"/>
    <mergeCell ref="B30:T30"/>
    <mergeCell ref="B32:T32"/>
    <mergeCell ref="B52:T52"/>
    <mergeCell ref="B54:T54"/>
    <mergeCell ref="B24:T24"/>
    <mergeCell ref="R57:AA57"/>
    <mergeCell ref="B40:T40"/>
    <mergeCell ref="B42:T42"/>
    <mergeCell ref="B44:T44"/>
    <mergeCell ref="B46:T46"/>
    <mergeCell ref="B48:T48"/>
    <mergeCell ref="B50:T50"/>
    <mergeCell ref="B34:T34"/>
    <mergeCell ref="B36:T36"/>
    <mergeCell ref="B38:T38"/>
  </mergeCells>
  <pageMargins left="0.59055118110236227" right="0.59055118110236227" top="0.74803149606299213" bottom="0.74803149606299213" header="0.31496062992125984" footer="0.31496062992125984"/>
  <pageSetup paperSize="9" orientation="portrait" horizontalDpi="360" verticalDpi="360" r:id="rId1"/>
  <headerFooter>
    <oddFooter>&amp;L&amp;"Gill Sans MT,Normal"&amp;8Lista Verificación Funciones Vigía SST / COPASST&amp;R&amp;"Gill Sans MT,Normal"&amp;8Página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32"/>
  <sheetViews>
    <sheetView showGridLines="0" tabSelected="1" workbookViewId="0">
      <selection sqref="A1:I1"/>
    </sheetView>
  </sheetViews>
  <sheetFormatPr baseColWidth="10" defaultColWidth="0" defaultRowHeight="17.25" zeroHeight="1" x14ac:dyDescent="0.35"/>
  <cols>
    <col min="1" max="1" width="9.5703125" style="2" customWidth="1"/>
    <col min="2" max="2" width="13.42578125" style="2" customWidth="1"/>
    <col min="3" max="7" width="10.85546875" style="2" customWidth="1"/>
    <col min="8" max="8" width="15.7109375" style="2" customWidth="1"/>
    <col min="9" max="9" width="3" style="2" customWidth="1"/>
    <col min="10" max="10" width="2.5703125" style="2" customWidth="1"/>
    <col min="11" max="16384" width="10.85546875" style="2" hidden="1"/>
  </cols>
  <sheetData>
    <row r="1" spans="1:9" ht="21.75" x14ac:dyDescent="0.45">
      <c r="A1" s="206" t="s">
        <v>43</v>
      </c>
      <c r="B1" s="207"/>
      <c r="C1" s="207"/>
      <c r="D1" s="207"/>
      <c r="E1" s="207"/>
      <c r="F1" s="207"/>
      <c r="G1" s="207"/>
      <c r="H1" s="207"/>
      <c r="I1" s="208"/>
    </row>
    <row r="2" spans="1:9" x14ac:dyDescent="0.35">
      <c r="A2" s="56"/>
      <c r="B2" s="57"/>
      <c r="C2" s="15"/>
      <c r="D2" s="15"/>
      <c r="E2" s="15"/>
      <c r="F2" s="15"/>
      <c r="G2" s="15"/>
      <c r="H2" s="15"/>
      <c r="I2" s="51"/>
    </row>
    <row r="3" spans="1:9" ht="17.25" customHeight="1" x14ac:dyDescent="0.35">
      <c r="A3" s="36"/>
      <c r="B3" s="31"/>
      <c r="C3" s="15"/>
      <c r="D3" s="15"/>
      <c r="E3" s="15"/>
      <c r="F3" s="15"/>
      <c r="G3" s="201" t="s">
        <v>15</v>
      </c>
      <c r="H3" s="202"/>
      <c r="I3" s="51"/>
    </row>
    <row r="4" spans="1:9" x14ac:dyDescent="0.35">
      <c r="A4" s="30"/>
      <c r="B4" s="33" t="s">
        <v>91</v>
      </c>
      <c r="C4" s="15">
        <f>COUNTIF('HTA EVALUACION'!I15:I23,"SI")</f>
        <v>9</v>
      </c>
      <c r="D4" s="58">
        <f>C4/C6</f>
        <v>1</v>
      </c>
      <c r="E4" s="15"/>
      <c r="F4" s="15"/>
      <c r="G4" s="201"/>
      <c r="H4" s="202"/>
      <c r="I4" s="51"/>
    </row>
    <row r="5" spans="1:9" x14ac:dyDescent="0.35">
      <c r="A5" s="30"/>
      <c r="B5" s="34" t="s">
        <v>92</v>
      </c>
      <c r="C5" s="15">
        <f>COUNTIF('HTA EVALUACION'!I15:I23,"NO")</f>
        <v>0</v>
      </c>
      <c r="D5" s="58">
        <f>C5/C6</f>
        <v>0</v>
      </c>
      <c r="E5" s="15"/>
      <c r="F5" s="15"/>
      <c r="G5" s="203">
        <f>'HTA EVALUACION'!J25</f>
        <v>1</v>
      </c>
      <c r="H5" s="204"/>
      <c r="I5" s="51"/>
    </row>
    <row r="6" spans="1:9" x14ac:dyDescent="0.35">
      <c r="A6" s="30"/>
      <c r="B6" s="35" t="s">
        <v>42</v>
      </c>
      <c r="C6" s="15">
        <v>9</v>
      </c>
      <c r="D6" s="15"/>
      <c r="E6" s="15"/>
      <c r="F6" s="15"/>
      <c r="G6" s="205"/>
      <c r="H6" s="204"/>
      <c r="I6" s="51"/>
    </row>
    <row r="7" spans="1:9" x14ac:dyDescent="0.35">
      <c r="A7" s="30"/>
      <c r="B7" s="32"/>
      <c r="C7" s="15" t="s">
        <v>82</v>
      </c>
      <c r="D7" s="15" t="s">
        <v>83</v>
      </c>
      <c r="E7" s="15"/>
      <c r="F7" s="15"/>
      <c r="G7" s="205"/>
      <c r="H7" s="204"/>
      <c r="I7" s="51"/>
    </row>
    <row r="8" spans="1:9" x14ac:dyDescent="0.35">
      <c r="A8" s="30"/>
      <c r="B8" s="49" t="s">
        <v>80</v>
      </c>
      <c r="C8" s="15">
        <f>'HTA EVALUACION'!J17</f>
        <v>1</v>
      </c>
      <c r="D8" s="15">
        <f>'HTA EVALUACION'!K17</f>
        <v>1</v>
      </c>
      <c r="E8" s="58">
        <f>IFERROR(D8/C8,0)</f>
        <v>1</v>
      </c>
      <c r="F8" s="15"/>
      <c r="G8" s="205"/>
      <c r="H8" s="204"/>
      <c r="I8" s="51"/>
    </row>
    <row r="9" spans="1:9" x14ac:dyDescent="0.35">
      <c r="A9" s="30"/>
      <c r="B9" s="49" t="s">
        <v>84</v>
      </c>
      <c r="C9" s="15">
        <f>'HTA EVALUACION'!J18</f>
        <v>1</v>
      </c>
      <c r="D9" s="15">
        <f>'HTA EVALUACION'!K18</f>
        <v>1</v>
      </c>
      <c r="E9" s="58">
        <f t="shared" ref="E9:E14" si="0">IFERROR(D9/C9,0)</f>
        <v>1</v>
      </c>
      <c r="F9" s="15"/>
      <c r="G9" s="205"/>
      <c r="H9" s="204"/>
      <c r="I9" s="51"/>
    </row>
    <row r="10" spans="1:9" x14ac:dyDescent="0.35">
      <c r="A10" s="30"/>
      <c r="B10" s="49" t="s">
        <v>85</v>
      </c>
      <c r="C10" s="15">
        <f>'HTA EVALUACION'!J19</f>
        <v>1</v>
      </c>
      <c r="D10" s="15">
        <f>'HTA EVALUACION'!K19</f>
        <v>1</v>
      </c>
      <c r="E10" s="58">
        <f t="shared" si="0"/>
        <v>1</v>
      </c>
      <c r="F10" s="15"/>
      <c r="G10" s="205"/>
      <c r="H10" s="204"/>
      <c r="I10" s="51"/>
    </row>
    <row r="11" spans="1:9" x14ac:dyDescent="0.35">
      <c r="A11" s="56"/>
      <c r="B11" s="49" t="s">
        <v>86</v>
      </c>
      <c r="C11" s="15">
        <f>'HTA EVALUACION'!J20</f>
        <v>1</v>
      </c>
      <c r="D11" s="15">
        <f>'HTA EVALUACION'!K20</f>
        <v>1</v>
      </c>
      <c r="E11" s="58">
        <f t="shared" si="0"/>
        <v>1</v>
      </c>
      <c r="F11" s="15"/>
      <c r="G11" s="205"/>
      <c r="H11" s="204"/>
      <c r="I11" s="51"/>
    </row>
    <row r="12" spans="1:9" x14ac:dyDescent="0.35">
      <c r="A12" s="56"/>
      <c r="B12" s="49" t="s">
        <v>81</v>
      </c>
      <c r="C12" s="15">
        <f>'HTA EVALUACION'!J21</f>
        <v>1</v>
      </c>
      <c r="D12" s="15">
        <f>'HTA EVALUACION'!K21</f>
        <v>1</v>
      </c>
      <c r="E12" s="58">
        <f t="shared" si="0"/>
        <v>1</v>
      </c>
      <c r="F12" s="15"/>
      <c r="G12" s="15"/>
      <c r="H12" s="15"/>
      <c r="I12" s="51"/>
    </row>
    <row r="13" spans="1:9" x14ac:dyDescent="0.35">
      <c r="A13" s="56"/>
      <c r="B13" s="49" t="s">
        <v>87</v>
      </c>
      <c r="C13" s="15">
        <f>'HTA EVALUACION'!J22</f>
        <v>1</v>
      </c>
      <c r="D13" s="15">
        <f>'HTA EVALUACION'!K22</f>
        <v>1</v>
      </c>
      <c r="E13" s="58">
        <f t="shared" si="0"/>
        <v>1</v>
      </c>
      <c r="F13" s="15"/>
      <c r="G13" s="15"/>
      <c r="H13" s="15"/>
      <c r="I13" s="51"/>
    </row>
    <row r="14" spans="1:9" x14ac:dyDescent="0.35">
      <c r="A14" s="56"/>
      <c r="B14" s="49" t="s">
        <v>88</v>
      </c>
      <c r="C14" s="15">
        <f>'HTA EVALUACION'!J23</f>
        <v>1</v>
      </c>
      <c r="D14" s="15">
        <f>'HTA EVALUACION'!K23</f>
        <v>1</v>
      </c>
      <c r="E14" s="58">
        <f t="shared" si="0"/>
        <v>1</v>
      </c>
      <c r="F14" s="15"/>
      <c r="G14" s="15"/>
      <c r="H14" s="15"/>
      <c r="I14" s="51"/>
    </row>
    <row r="15" spans="1:9" x14ac:dyDescent="0.35">
      <c r="A15" s="52"/>
      <c r="B15" s="15"/>
      <c r="C15" s="15"/>
      <c r="D15" s="15"/>
      <c r="E15" s="15"/>
      <c r="F15" s="15"/>
      <c r="G15" s="15"/>
      <c r="H15" s="15"/>
      <c r="I15" s="51"/>
    </row>
    <row r="16" spans="1:9" x14ac:dyDescent="0.35">
      <c r="A16" s="52"/>
      <c r="B16" s="15"/>
      <c r="C16" s="15"/>
      <c r="D16" s="15"/>
      <c r="E16" s="15"/>
      <c r="F16" s="15"/>
      <c r="G16" s="15"/>
      <c r="H16" s="15"/>
      <c r="I16" s="51"/>
    </row>
    <row r="17" spans="1:9" x14ac:dyDescent="0.35">
      <c r="A17" s="52"/>
      <c r="B17" s="15"/>
      <c r="C17" s="15"/>
      <c r="D17" s="15"/>
      <c r="E17" s="15"/>
      <c r="F17" s="15"/>
      <c r="G17" s="15"/>
      <c r="H17" s="15"/>
      <c r="I17" s="51"/>
    </row>
    <row r="18" spans="1:9" x14ac:dyDescent="0.35">
      <c r="A18" s="52"/>
      <c r="B18" s="15"/>
      <c r="C18" s="15"/>
      <c r="D18" s="15"/>
      <c r="E18" s="15"/>
      <c r="F18" s="15"/>
      <c r="G18" s="15"/>
      <c r="H18" s="15"/>
      <c r="I18" s="51"/>
    </row>
    <row r="19" spans="1:9" x14ac:dyDescent="0.35">
      <c r="A19" s="52"/>
      <c r="B19" s="15"/>
      <c r="C19" s="15"/>
      <c r="D19" s="15"/>
      <c r="E19" s="15"/>
      <c r="F19" s="15"/>
      <c r="G19" s="15"/>
      <c r="H19" s="15"/>
      <c r="I19" s="51"/>
    </row>
    <row r="20" spans="1:9" x14ac:dyDescent="0.35">
      <c r="A20" s="52"/>
      <c r="B20" s="15"/>
      <c r="C20" s="15"/>
      <c r="D20" s="15"/>
      <c r="E20" s="15"/>
      <c r="F20" s="15"/>
      <c r="G20" s="15"/>
      <c r="H20" s="15"/>
      <c r="I20" s="51"/>
    </row>
    <row r="21" spans="1:9" x14ac:dyDescent="0.35">
      <c r="A21" s="52"/>
      <c r="B21" s="15"/>
      <c r="C21" s="15"/>
      <c r="D21" s="15"/>
      <c r="E21" s="15"/>
      <c r="F21" s="15"/>
      <c r="G21" s="15"/>
      <c r="H21" s="15"/>
      <c r="I21" s="51"/>
    </row>
    <row r="22" spans="1:9" x14ac:dyDescent="0.35">
      <c r="A22" s="52"/>
      <c r="B22" s="15"/>
      <c r="C22" s="15"/>
      <c r="D22" s="15"/>
      <c r="E22" s="15"/>
      <c r="F22" s="15"/>
      <c r="G22" s="15"/>
      <c r="H22" s="15"/>
      <c r="I22" s="51"/>
    </row>
    <row r="23" spans="1:9" x14ac:dyDescent="0.35">
      <c r="A23" s="52"/>
      <c r="B23" s="15"/>
      <c r="C23" s="15"/>
      <c r="D23" s="15"/>
      <c r="E23" s="15"/>
      <c r="F23" s="15"/>
      <c r="G23" s="15"/>
      <c r="H23" s="15"/>
      <c r="I23" s="51"/>
    </row>
    <row r="24" spans="1:9" x14ac:dyDescent="0.35">
      <c r="A24" s="52"/>
      <c r="B24" s="15"/>
      <c r="C24" s="15"/>
      <c r="D24" s="15"/>
      <c r="E24" s="15"/>
      <c r="F24" s="15"/>
      <c r="G24" s="15"/>
      <c r="H24" s="15"/>
      <c r="I24" s="51"/>
    </row>
    <row r="25" spans="1:9" x14ac:dyDescent="0.35">
      <c r="A25" s="52"/>
      <c r="B25" s="15"/>
      <c r="C25" s="15"/>
      <c r="D25" s="15"/>
      <c r="E25" s="15"/>
      <c r="F25" s="15"/>
      <c r="G25" s="15"/>
      <c r="H25" s="15"/>
      <c r="I25" s="51"/>
    </row>
    <row r="26" spans="1:9" x14ac:dyDescent="0.35">
      <c r="A26" s="52"/>
      <c r="B26" s="15"/>
      <c r="C26" s="15"/>
      <c r="D26" s="15"/>
      <c r="E26" s="15"/>
      <c r="F26" s="15"/>
      <c r="G26" s="15"/>
      <c r="H26" s="15"/>
      <c r="I26" s="51"/>
    </row>
    <row r="27" spans="1:9" x14ac:dyDescent="0.35">
      <c r="A27" s="52"/>
      <c r="B27" s="15"/>
      <c r="C27" s="15"/>
      <c r="D27" s="15"/>
      <c r="E27" s="15"/>
      <c r="F27" s="15"/>
      <c r="G27" s="15"/>
      <c r="H27" s="15"/>
      <c r="I27" s="51"/>
    </row>
    <row r="28" spans="1:9" x14ac:dyDescent="0.35">
      <c r="A28" s="53"/>
      <c r="B28" s="54"/>
      <c r="C28" s="54"/>
      <c r="D28" s="54"/>
      <c r="E28" s="54"/>
      <c r="F28" s="54"/>
      <c r="G28" s="54"/>
      <c r="H28" s="54"/>
      <c r="I28" s="55"/>
    </row>
    <row r="29" spans="1:9" x14ac:dyDescent="0.35"/>
    <row r="30" spans="1:9" x14ac:dyDescent="0.35"/>
    <row r="31" spans="1:9" hidden="1" x14ac:dyDescent="0.35"/>
    <row r="32" spans="1:9" hidden="1" x14ac:dyDescent="0.35"/>
  </sheetData>
  <mergeCells count="3">
    <mergeCell ref="G3:H4"/>
    <mergeCell ref="G5:H11"/>
    <mergeCell ref="A1:I1"/>
  </mergeCells>
  <conditionalFormatting sqref="G5:H11">
    <cfRule type="cellIs" dxfId="2" priority="1" operator="greaterThan">
      <formula>0.85</formula>
    </cfRule>
    <cfRule type="cellIs" dxfId="1" priority="2" operator="between">
      <formula>0.61</formula>
      <formula>0.85</formula>
    </cfRule>
    <cfRule type="cellIs" dxfId="0" priority="3" operator="lessThan">
      <formula>0.61</formula>
    </cfRule>
  </conditionalFormatting>
  <pageMargins left="0.51181102362204722" right="0.70866141732283472" top="0.74803149606299213" bottom="0.74803149606299213" header="0.31496062992125984" footer="0.31496062992125984"/>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INSTRUCTIVO</vt:lpstr>
      <vt:lpstr>HTA EVALUACION</vt:lpstr>
      <vt:lpstr>INFORME REUNION</vt:lpstr>
      <vt:lpstr>BOLETIN</vt:lpstr>
      <vt:lpstr>LISTA VERIFICACION</vt:lpstr>
      <vt:lpstr>GRAFICO</vt:lpstr>
      <vt:lpstr>BOLETIN!Área_de_impresión</vt:lpstr>
      <vt:lpstr>'HTA EVALUACION'!Área_de_impresión</vt:lpstr>
      <vt:lpstr>'INFORME REUNION'!Área_de_impresión</vt:lpstr>
      <vt:lpstr>'LISTA VERIFICACION'!Área_de_impresión</vt:lpstr>
      <vt:lpstr>'HTA EVALUACION'!Títulos_a_imprimir</vt:lpstr>
      <vt:lpstr>'INFORME REUNION'!Títulos_a_imprimir</vt:lpstr>
      <vt:lpstr>'LISTA VERIFICACION'!Títulos_a_imprimir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Estandar</cp:lastModifiedBy>
  <cp:lastPrinted>2021-06-09T02:40:31Z</cp:lastPrinted>
  <dcterms:created xsi:type="dcterms:W3CDTF">2019-08-15T21:46:24Z</dcterms:created>
  <dcterms:modified xsi:type="dcterms:W3CDTF">2021-06-09T02:43:59Z</dcterms:modified>
</cp:coreProperties>
</file>